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875" activeTab="2"/>
  </bookViews>
  <sheets>
    <sheet name="2022年度准东经济技术开发区国有资本经营收支决算公开目录" sheetId="1" r:id="rId1"/>
    <sheet name="2022年度准东经济技术开发区国有资本经营预算收支决算表" sheetId="2" r:id="rId2"/>
    <sheet name="2022年度准东经济技术开发区国有资本经营预算转移性收支决算表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<sst xmlns="http://schemas.openxmlformats.org/spreadsheetml/2006/main" count="117" uniqueCount="105">
  <si>
    <t>2022年度准东经济技术开发区国有资本经营收支决算公开目录</t>
  </si>
  <si>
    <t>1、2022年度准东经济技术开发区国有资本经营预算收支决算表………………………1</t>
  </si>
  <si>
    <t>2、2022年度准东经济技术开发区国有资本经营预算转移性收支决算表………………………2</t>
  </si>
  <si>
    <t>2022年度准东经济技术开发区国有资本经营预算收支决算表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</si>
  <si>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</si>
  <si>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</si>
  <si>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</si>
  <si>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</si>
  <si>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</si>
  <si>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</si>
  <si>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国有资本经营预算收入</t>
  </si>
  <si>
    <t>国有资本经营预算支出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</si>
  <si>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</si>
  <si>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</si>
  <si>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</si>
  <si>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</si>
  <si>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</si>
  <si>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</si>
  <si>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</si>
  <si>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</si>
  <si>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</si>
  <si>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</si>
  <si>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</si>
  <si>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</si>
  <si>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“三供一业”移交补助支出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</si>
  <si>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</si>
  <si>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</si>
  <si>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</si>
  <si>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</si>
  <si>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</si>
  <si>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</si>
  <si>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</si>
  <si>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</si>
  <si>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</si>
  <si>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</si>
  <si>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</si>
  <si>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</si>
  <si>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</si>
  <si>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金融企业改革性支出</t>
  </si>
  <si>
    <t xml:space="preserve">      投资服务企业利润收入</t>
  </si>
  <si>
    <t xml:space="preserve">    其他解决历史遗留问题及改革成本支出</t>
  </si>
  <si>
    <t xml:space="preserve">      纺织轻工企业利润收入</t>
  </si>
  <si>
    <t xml:space="preserve">  国有企业资本金注入</t>
  </si>
  <si>
    <t xml:space="preserve">      贸易企业利润收入</t>
  </si>
  <si>
    <t xml:space="preserve">    国有经济结构调整支出</t>
  </si>
  <si>
    <t xml:space="preserve">      建筑施工企业利润收入</t>
  </si>
  <si>
    <t xml:space="preserve">    公益性设施投资支出</t>
  </si>
  <si>
    <t xml:space="preserve">      房地产企业利润收入</t>
  </si>
  <si>
    <t xml:space="preserve">    前瞻性战略性产业发展支出</t>
  </si>
  <si>
    <t xml:space="preserve">      建材企业利润收入</t>
  </si>
  <si>
    <t xml:space="preserve">    生态环境保护支出</t>
  </si>
  <si>
    <t xml:space="preserve">      境外企业利润收入</t>
  </si>
  <si>
    <t xml:space="preserve">    支持科技进步支出</t>
  </si>
  <si>
    <t xml:space="preserve">      对外合作企业利润收入</t>
  </si>
  <si>
    <t xml:space="preserve">    保障国家经济安全支出</t>
  </si>
  <si>
    <t xml:space="preserve">      医药企业利润收入</t>
  </si>
  <si>
    <t xml:space="preserve">    对外投资合作支出</t>
  </si>
  <si>
    <t xml:space="preserve">      农林牧渔企业利润收入</t>
  </si>
  <si>
    <t xml:space="preserve">    金融企业资本性支出</t>
  </si>
  <si>
    <t xml:space="preserve">      邮政企业利润收入</t>
  </si>
  <si>
    <t xml:space="preserve">    其他国有企业资本金注入</t>
  </si>
  <si>
    <t xml:space="preserve">      军工企业利润收入</t>
  </si>
  <si>
    <t xml:space="preserve">  国有企业政策性补贴(款)</t>
  </si>
  <si>
    <t xml:space="preserve">      转制科研院所利润收入</t>
  </si>
  <si>
    <t xml:space="preserve">    国有企业政策性补贴(项)</t>
  </si>
  <si>
    <t xml:space="preserve">      地质勘查企业利润收入</t>
  </si>
  <si>
    <t xml:space="preserve">  其他国有资本经营预算支出(款)</t>
  </si>
  <si>
    <t xml:space="preserve">      卫生体育福利企业利润收入</t>
  </si>
  <si>
    <t xml:space="preserve">    其他国有资本经营预算支出(项)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</si>
  <si>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</si>
  <si>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</si>
  <si>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</si>
  <si>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</si>
  <si>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</si>
  <si>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</si>
  <si>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</si>
  <si>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</si>
  <si>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</si>
  <si>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</si>
  <si>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</si>
  <si>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</si>
  <si>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</si>
  <si>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</si>
  <si>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</si>
  <si>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</si>
  <si>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</si>
  <si>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</si>
  <si>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</si>
  <si>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</si>
  <si>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</si>
  <si>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2022年度准东经济技术开发区国有资本经营预算转移性收支决算表</t>
  </si>
  <si>
    <t>项目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</si>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</sst>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方正小标宋简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ill="1" applyBorder="1" applyAlignment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269;&#24211;2022\2022&#24180;&#36130;&#25919;&#24635;&#20915;&#31639;\2022&#24180;&#36130;&#25919;&#24635;&#20915;&#31639;&#25253;&#34920;--3.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">
          <cell r="B5" t="str">
            <v>国有资本经营预算收入</v>
          </cell>
          <cell r="C5">
            <v>375</v>
          </cell>
          <cell r="D5">
            <v>375</v>
          </cell>
          <cell r="E5">
            <v>599</v>
          </cell>
        </row>
        <row r="5">
          <cell r="G5" t="str">
            <v>国有资本经营预算支出</v>
          </cell>
          <cell r="H5">
            <v>262</v>
          </cell>
          <cell r="I5">
            <v>419</v>
          </cell>
          <cell r="J5">
            <v>419</v>
          </cell>
        </row>
        <row r="6">
          <cell r="B6" t="str">
            <v>非税收入</v>
          </cell>
          <cell r="C6">
            <v>375</v>
          </cell>
          <cell r="D6">
            <v>375</v>
          </cell>
          <cell r="E6">
            <v>599</v>
          </cell>
        </row>
        <row r="6">
          <cell r="G6" t="str">
            <v>社会保障和就业支出</v>
          </cell>
          <cell r="H6">
            <v>0</v>
          </cell>
          <cell r="I6">
            <v>0</v>
          </cell>
          <cell r="J6">
            <v>0</v>
          </cell>
        </row>
        <row r="7">
          <cell r="B7" t="str">
            <v>  国有资本经营收入</v>
          </cell>
          <cell r="C7">
            <v>375</v>
          </cell>
          <cell r="D7">
            <v>375</v>
          </cell>
          <cell r="E7">
            <v>599</v>
          </cell>
        </row>
        <row r="7">
          <cell r="G7" t="str">
            <v>  补充全国社会保障基金</v>
          </cell>
          <cell r="H7">
            <v>0</v>
          </cell>
          <cell r="I7">
            <v>0</v>
          </cell>
          <cell r="J7">
            <v>0</v>
          </cell>
        </row>
        <row r="8">
          <cell r="B8" t="str">
            <v>    利润收入</v>
          </cell>
          <cell r="C8">
            <v>375</v>
          </cell>
          <cell r="D8">
            <v>375</v>
          </cell>
          <cell r="E8">
            <v>599</v>
          </cell>
        </row>
        <row r="8">
          <cell r="G8" t="str">
            <v>    国有资本经营预算补充社保基金支出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      烟草企业利润收入</v>
          </cell>
          <cell r="C9">
            <v>0</v>
          </cell>
          <cell r="D9">
            <v>0</v>
          </cell>
          <cell r="E9">
            <v>0</v>
          </cell>
        </row>
        <row r="9">
          <cell r="G9" t="str">
            <v>国有资本经营预算支出</v>
          </cell>
          <cell r="H9">
            <v>262</v>
          </cell>
          <cell r="I9">
            <v>419</v>
          </cell>
          <cell r="J9">
            <v>419</v>
          </cell>
        </row>
        <row r="10">
          <cell r="B10" t="str">
            <v>      石油石化企业利润收入</v>
          </cell>
          <cell r="C10">
            <v>0</v>
          </cell>
          <cell r="D10">
            <v>0</v>
          </cell>
          <cell r="E10">
            <v>0</v>
          </cell>
        </row>
        <row r="10">
          <cell r="G10" t="str">
            <v>  解决历史遗留问题及改革成本支出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      电力企业利润收入</v>
          </cell>
          <cell r="C11">
            <v>0</v>
          </cell>
          <cell r="D11">
            <v>0</v>
          </cell>
          <cell r="E11">
            <v>0</v>
          </cell>
        </row>
        <row r="11">
          <cell r="G11" t="str">
            <v>    厂办大集体改革支出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      电信企业利润收入</v>
          </cell>
          <cell r="C12">
            <v>0</v>
          </cell>
          <cell r="D12">
            <v>0</v>
          </cell>
          <cell r="E12">
            <v>0</v>
          </cell>
        </row>
        <row r="12">
          <cell r="G12" t="str">
            <v>    “三供一业”移交补助支出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      煤炭企业利润收入</v>
          </cell>
          <cell r="C13">
            <v>0</v>
          </cell>
          <cell r="D13">
            <v>0</v>
          </cell>
          <cell r="E13">
            <v>0</v>
          </cell>
        </row>
        <row r="13">
          <cell r="G13" t="str">
            <v>    国有企业办职教幼教补助支出</v>
          </cell>
          <cell r="H13">
            <v>0</v>
          </cell>
          <cell r="I13">
            <v>0</v>
          </cell>
          <cell r="J13">
            <v>0</v>
          </cell>
        </row>
        <row r="14">
          <cell r="B14" t="str">
            <v>      有色冶金采掘企业利润收入</v>
          </cell>
          <cell r="C14">
            <v>0</v>
          </cell>
          <cell r="D14">
            <v>0</v>
          </cell>
          <cell r="E14">
            <v>0</v>
          </cell>
        </row>
        <row r="14">
          <cell r="G14" t="str">
            <v>    国有企业办公共服务机构移交补助支出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      钢铁企业利润收入</v>
          </cell>
          <cell r="C15">
            <v>0</v>
          </cell>
          <cell r="D15">
            <v>0</v>
          </cell>
          <cell r="E15">
            <v>0</v>
          </cell>
        </row>
        <row r="15">
          <cell r="G15" t="str">
            <v>    国有企业退休人员社会化管理补助支出</v>
          </cell>
          <cell r="H15">
            <v>0</v>
          </cell>
          <cell r="I15">
            <v>0</v>
          </cell>
          <cell r="J15">
            <v>0</v>
          </cell>
        </row>
        <row r="16">
          <cell r="B16" t="str">
            <v>      化工企业利润收入</v>
          </cell>
          <cell r="C16">
            <v>0</v>
          </cell>
          <cell r="D16">
            <v>0</v>
          </cell>
          <cell r="E16">
            <v>0</v>
          </cell>
        </row>
        <row r="16">
          <cell r="G16" t="str">
            <v>    国有企业棚户区改造支出</v>
          </cell>
          <cell r="H16">
            <v>0</v>
          </cell>
          <cell r="I16">
            <v>0</v>
          </cell>
          <cell r="J16">
            <v>0</v>
          </cell>
        </row>
        <row r="17">
          <cell r="B17" t="str">
            <v>      运输企业利润收入</v>
          </cell>
          <cell r="C17">
            <v>0</v>
          </cell>
          <cell r="D17">
            <v>0</v>
          </cell>
          <cell r="E17">
            <v>0</v>
          </cell>
        </row>
        <row r="17">
          <cell r="G17" t="str">
            <v>    国有企业改革成本支出</v>
          </cell>
          <cell r="H17">
            <v>0</v>
          </cell>
          <cell r="I17">
            <v>0</v>
          </cell>
          <cell r="J17">
            <v>0</v>
          </cell>
        </row>
        <row r="18">
          <cell r="B18" t="str">
            <v>      电子企业利润收入</v>
          </cell>
          <cell r="C18">
            <v>0</v>
          </cell>
          <cell r="D18">
            <v>0</v>
          </cell>
          <cell r="E18">
            <v>0</v>
          </cell>
        </row>
        <row r="18">
          <cell r="G18" t="str">
            <v>    离休干部医药费补助支出</v>
          </cell>
          <cell r="H18">
            <v>0</v>
          </cell>
          <cell r="I18">
            <v>0</v>
          </cell>
          <cell r="J18">
            <v>0</v>
          </cell>
        </row>
        <row r="19">
          <cell r="B19" t="str">
            <v>      机械企业利润收入</v>
          </cell>
          <cell r="C19">
            <v>0</v>
          </cell>
          <cell r="D19">
            <v>0</v>
          </cell>
          <cell r="E19">
            <v>0</v>
          </cell>
        </row>
        <row r="19">
          <cell r="G19" t="str">
            <v>    金融企业改革性支出</v>
          </cell>
          <cell r="H19">
            <v>0</v>
          </cell>
          <cell r="I19">
            <v>0</v>
          </cell>
          <cell r="J19">
            <v>0</v>
          </cell>
        </row>
        <row r="20">
          <cell r="B20" t="str">
            <v>      投资服务企业利润收入</v>
          </cell>
          <cell r="C20">
            <v>375</v>
          </cell>
          <cell r="D20">
            <v>375</v>
          </cell>
          <cell r="E20">
            <v>599</v>
          </cell>
        </row>
        <row r="20">
          <cell r="G20" t="str">
            <v>    其他解决历史遗留问题及改革成本支出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      纺织轻工企业利润收入</v>
          </cell>
          <cell r="C21">
            <v>0</v>
          </cell>
          <cell r="D21">
            <v>0</v>
          </cell>
          <cell r="E21">
            <v>0</v>
          </cell>
        </row>
        <row r="21">
          <cell r="G21" t="str">
            <v>  国有企业资本金注入</v>
          </cell>
          <cell r="H21">
            <v>262</v>
          </cell>
          <cell r="I21">
            <v>419</v>
          </cell>
          <cell r="J21">
            <v>419</v>
          </cell>
        </row>
        <row r="22">
          <cell r="B22" t="str">
            <v>      贸易企业利润收入</v>
          </cell>
          <cell r="C22">
            <v>0</v>
          </cell>
          <cell r="D22">
            <v>0</v>
          </cell>
          <cell r="E22">
            <v>0</v>
          </cell>
        </row>
        <row r="22">
          <cell r="G22" t="str">
            <v>    国有经济结构调整支出</v>
          </cell>
          <cell r="H22">
            <v>262</v>
          </cell>
          <cell r="I22">
            <v>419</v>
          </cell>
          <cell r="J22">
            <v>419</v>
          </cell>
        </row>
        <row r="23">
          <cell r="B23" t="str">
            <v>      建筑施工企业利润收入</v>
          </cell>
          <cell r="C23">
            <v>0</v>
          </cell>
          <cell r="D23">
            <v>0</v>
          </cell>
          <cell r="E23">
            <v>0</v>
          </cell>
        </row>
        <row r="23">
          <cell r="G23" t="str">
            <v>    公益性设施投资支出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      房地产企业利润收入</v>
          </cell>
          <cell r="C24">
            <v>0</v>
          </cell>
          <cell r="D24">
            <v>0</v>
          </cell>
          <cell r="E24">
            <v>0</v>
          </cell>
        </row>
        <row r="24">
          <cell r="G24" t="str">
            <v>    前瞻性战略性产业发展支出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      建材企业利润收入</v>
          </cell>
          <cell r="C25">
            <v>0</v>
          </cell>
          <cell r="D25">
            <v>0</v>
          </cell>
          <cell r="E25">
            <v>0</v>
          </cell>
        </row>
        <row r="25">
          <cell r="G25" t="str">
            <v>    生态环境保护支出</v>
          </cell>
          <cell r="H25">
            <v>0</v>
          </cell>
          <cell r="I25">
            <v>0</v>
          </cell>
          <cell r="J25">
            <v>0</v>
          </cell>
        </row>
        <row r="26">
          <cell r="B26" t="str">
            <v>      境外企业利润收入</v>
          </cell>
          <cell r="C26">
            <v>0</v>
          </cell>
          <cell r="D26">
            <v>0</v>
          </cell>
          <cell r="E26">
            <v>0</v>
          </cell>
        </row>
        <row r="26">
          <cell r="G26" t="str">
            <v>    支持科技进步支出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      对外合作企业利润收入</v>
          </cell>
          <cell r="C27">
            <v>0</v>
          </cell>
          <cell r="D27">
            <v>0</v>
          </cell>
          <cell r="E27">
            <v>0</v>
          </cell>
        </row>
        <row r="27">
          <cell r="G27" t="str">
            <v>    保障国家经济安全支出</v>
          </cell>
          <cell r="H27">
            <v>0</v>
          </cell>
          <cell r="I27">
            <v>0</v>
          </cell>
          <cell r="J27">
            <v>0</v>
          </cell>
        </row>
        <row r="28">
          <cell r="B28" t="str">
            <v>      医药企业利润收入</v>
          </cell>
          <cell r="C28">
            <v>0</v>
          </cell>
          <cell r="D28">
            <v>0</v>
          </cell>
          <cell r="E28">
            <v>0</v>
          </cell>
        </row>
        <row r="28">
          <cell r="G28" t="str">
            <v>    对外投资合作支出</v>
          </cell>
          <cell r="H28">
            <v>0</v>
          </cell>
          <cell r="I28">
            <v>0</v>
          </cell>
          <cell r="J28">
            <v>0</v>
          </cell>
        </row>
        <row r="29">
          <cell r="B29" t="str">
            <v>      农林牧渔企业利润收入</v>
          </cell>
          <cell r="C29">
            <v>0</v>
          </cell>
          <cell r="D29">
            <v>0</v>
          </cell>
          <cell r="E29">
            <v>0</v>
          </cell>
        </row>
        <row r="29">
          <cell r="G29" t="str">
            <v>    金融企业资本性支出</v>
          </cell>
          <cell r="H29">
            <v>0</v>
          </cell>
          <cell r="I29">
            <v>0</v>
          </cell>
          <cell r="J29">
            <v>0</v>
          </cell>
        </row>
        <row r="30">
          <cell r="B30" t="str">
            <v>      邮政企业利润收入</v>
          </cell>
          <cell r="C30">
            <v>0</v>
          </cell>
          <cell r="D30">
            <v>0</v>
          </cell>
          <cell r="E30">
            <v>0</v>
          </cell>
        </row>
        <row r="30">
          <cell r="G30" t="str">
            <v>    其他国有企业资本金注入</v>
          </cell>
          <cell r="H30">
            <v>0</v>
          </cell>
          <cell r="I30">
            <v>0</v>
          </cell>
          <cell r="J30">
            <v>0</v>
          </cell>
        </row>
        <row r="31">
          <cell r="B31" t="str">
            <v>      军工企业利润收入</v>
          </cell>
          <cell r="C31">
            <v>0</v>
          </cell>
          <cell r="D31">
            <v>0</v>
          </cell>
          <cell r="E31">
            <v>0</v>
          </cell>
        </row>
        <row r="31">
          <cell r="G31" t="str">
            <v>  国有企业政策性补贴(款)</v>
          </cell>
          <cell r="H31">
            <v>0</v>
          </cell>
          <cell r="I31">
            <v>0</v>
          </cell>
          <cell r="J31">
            <v>0</v>
          </cell>
        </row>
        <row r="32">
          <cell r="B32" t="str">
            <v>      转制科研院所利润收入</v>
          </cell>
          <cell r="C32">
            <v>0</v>
          </cell>
          <cell r="D32">
            <v>0</v>
          </cell>
          <cell r="E32">
            <v>0</v>
          </cell>
        </row>
        <row r="32">
          <cell r="G32" t="str">
            <v>    国有企业政策性补贴(项)</v>
          </cell>
          <cell r="H32">
            <v>0</v>
          </cell>
          <cell r="I32">
            <v>0</v>
          </cell>
          <cell r="J32">
            <v>0</v>
          </cell>
        </row>
        <row r="33">
          <cell r="B33" t="str">
            <v>      地质勘查企业利润收入</v>
          </cell>
          <cell r="C33">
            <v>0</v>
          </cell>
          <cell r="D33">
            <v>0</v>
          </cell>
          <cell r="E33">
            <v>0</v>
          </cell>
        </row>
        <row r="33">
          <cell r="G33" t="str">
            <v>  其他国有资本经营预算支出(款)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      卫生体育福利企业利润收入</v>
          </cell>
          <cell r="C34">
            <v>0</v>
          </cell>
          <cell r="D34">
            <v>0</v>
          </cell>
          <cell r="E34">
            <v>0</v>
          </cell>
        </row>
        <row r="34">
          <cell r="G34" t="str">
            <v>    其他国有资本经营预算支出(项)</v>
          </cell>
          <cell r="H34">
            <v>0</v>
          </cell>
          <cell r="I34">
            <v>0</v>
          </cell>
          <cell r="J34">
            <v>0</v>
          </cell>
        </row>
        <row r="35">
          <cell r="B35" t="str">
            <v>      教育文化广播企业利润收入</v>
          </cell>
          <cell r="C35">
            <v>0</v>
          </cell>
          <cell r="D35">
            <v>0</v>
          </cell>
          <cell r="E35">
            <v>0</v>
          </cell>
        </row>
        <row r="36">
          <cell r="B36" t="str">
            <v>      科学研究企业利润收入</v>
          </cell>
          <cell r="C36">
            <v>0</v>
          </cell>
          <cell r="D36">
            <v>0</v>
          </cell>
          <cell r="E36">
            <v>0</v>
          </cell>
        </row>
        <row r="37">
          <cell r="B37" t="str">
            <v>      机关社团所属企业利润收入</v>
          </cell>
          <cell r="C37">
            <v>0</v>
          </cell>
          <cell r="D37">
            <v>0</v>
          </cell>
          <cell r="E37">
            <v>0</v>
          </cell>
        </row>
        <row r="38">
          <cell r="B38" t="str">
            <v>      金融企业利润收入</v>
          </cell>
          <cell r="C38">
            <v>0</v>
          </cell>
          <cell r="D38">
            <v>0</v>
          </cell>
          <cell r="E38">
            <v>0</v>
          </cell>
        </row>
        <row r="39">
          <cell r="B39" t="str">
            <v>      其他国有资本经营预算企业利润收入</v>
          </cell>
          <cell r="C39">
            <v>0</v>
          </cell>
          <cell r="D39">
            <v>0</v>
          </cell>
          <cell r="E39">
            <v>0</v>
          </cell>
        </row>
        <row r="40">
          <cell r="B40" t="str">
            <v>    股利、股息收入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      国有控股公司股利、股息收入</v>
          </cell>
          <cell r="C41">
            <v>0</v>
          </cell>
          <cell r="D41">
            <v>0</v>
          </cell>
          <cell r="E41">
            <v>0</v>
          </cell>
        </row>
        <row r="42">
          <cell r="B42" t="str">
            <v>      国有参股公司股利、股息收入</v>
          </cell>
          <cell r="C42">
            <v>0</v>
          </cell>
          <cell r="D42">
            <v>0</v>
          </cell>
          <cell r="E42">
            <v>0</v>
          </cell>
        </row>
        <row r="43">
          <cell r="B43" t="str">
            <v>      金融企业股利、股息收入</v>
          </cell>
          <cell r="C43">
            <v>0</v>
          </cell>
          <cell r="D43">
            <v>0</v>
          </cell>
          <cell r="E43">
            <v>0</v>
          </cell>
        </row>
        <row r="44">
          <cell r="B44" t="str">
            <v>      其他国有资本经营预算企业股利、股息收入</v>
          </cell>
          <cell r="C44">
            <v>0</v>
          </cell>
          <cell r="D44">
            <v>0</v>
          </cell>
          <cell r="E44">
            <v>0</v>
          </cell>
        </row>
        <row r="45">
          <cell r="B45" t="str">
            <v>    产权转让收入</v>
          </cell>
          <cell r="C45">
            <v>0</v>
          </cell>
          <cell r="D45">
            <v>0</v>
          </cell>
          <cell r="E45">
            <v>0</v>
          </cell>
        </row>
        <row r="46">
          <cell r="B46" t="str">
            <v>      国有股减持收入</v>
          </cell>
          <cell r="C46">
            <v>0</v>
          </cell>
          <cell r="D46">
            <v>0</v>
          </cell>
          <cell r="E46">
            <v>0</v>
          </cell>
        </row>
        <row r="47">
          <cell r="B47" t="str">
            <v>      国有股权、股份转让收入</v>
          </cell>
          <cell r="C47">
            <v>0</v>
          </cell>
          <cell r="D47">
            <v>0</v>
          </cell>
          <cell r="E47">
            <v>0</v>
          </cell>
        </row>
        <row r="48">
          <cell r="B48" t="str">
            <v>      国有独资企业产权转让收入</v>
          </cell>
          <cell r="C48">
            <v>0</v>
          </cell>
          <cell r="D48">
            <v>0</v>
          </cell>
          <cell r="E48">
            <v>0</v>
          </cell>
        </row>
        <row r="49">
          <cell r="B49" t="str">
            <v>      金融企业产权转让收入</v>
          </cell>
          <cell r="C49">
            <v>0</v>
          </cell>
          <cell r="D49">
            <v>0</v>
          </cell>
          <cell r="E49">
            <v>0</v>
          </cell>
        </row>
        <row r="50">
          <cell r="B50" t="str">
            <v>      其他国有资本经营预算企业产权转让收入</v>
          </cell>
          <cell r="C50">
            <v>0</v>
          </cell>
          <cell r="D50">
            <v>0</v>
          </cell>
          <cell r="E50">
            <v>0</v>
          </cell>
        </row>
        <row r="51">
          <cell r="B51" t="str">
            <v>    清算收入</v>
          </cell>
          <cell r="C51">
            <v>0</v>
          </cell>
          <cell r="D51">
            <v>0</v>
          </cell>
          <cell r="E51">
            <v>0</v>
          </cell>
        </row>
        <row r="52">
          <cell r="B52" t="str">
            <v>      国有股权、股份清算收入</v>
          </cell>
          <cell r="C52">
            <v>0</v>
          </cell>
          <cell r="D52">
            <v>0</v>
          </cell>
          <cell r="E52">
            <v>0</v>
          </cell>
        </row>
        <row r="53">
          <cell r="B53" t="str">
            <v>      国有独资企业清算收入</v>
          </cell>
          <cell r="C53">
            <v>0</v>
          </cell>
          <cell r="D53">
            <v>0</v>
          </cell>
          <cell r="E53">
            <v>0</v>
          </cell>
        </row>
        <row r="54">
          <cell r="B54" t="str">
            <v>      其他国有资本经营预算企业清算收入</v>
          </cell>
          <cell r="C54">
            <v>0</v>
          </cell>
          <cell r="D54">
            <v>0</v>
          </cell>
          <cell r="E54">
            <v>0</v>
          </cell>
        </row>
        <row r="55">
          <cell r="B55" t="str">
            <v>    其他国有资本经营预算收入</v>
          </cell>
          <cell r="C55">
            <v>0</v>
          </cell>
          <cell r="D55">
            <v>0</v>
          </cell>
          <cell r="E55">
            <v>0</v>
          </cell>
        </row>
      </sheetData>
      <sheetData sheetId="19">
        <row r="5">
          <cell r="A5" t="str">
            <v>国有资本经营预算收入</v>
          </cell>
          <cell r="B5">
            <v>599</v>
          </cell>
          <cell r="C5" t="str">
            <v>国有资本经营预算支出</v>
          </cell>
          <cell r="D5">
            <v>419</v>
          </cell>
        </row>
        <row r="6">
          <cell r="A6" t="str">
            <v>国有资本经营预算上级补助收入</v>
          </cell>
          <cell r="B6">
            <v>0</v>
          </cell>
          <cell r="C6" t="str">
            <v>国有资本经营预算补助下级支出</v>
          </cell>
          <cell r="D6">
            <v>0</v>
          </cell>
        </row>
        <row r="7">
          <cell r="A7" t="str">
            <v>国有资本经营预算下级上解收入</v>
          </cell>
          <cell r="B7">
            <v>0</v>
          </cell>
          <cell r="C7" t="str">
            <v>国有资本经营预算上解上级支出</v>
          </cell>
          <cell r="D7">
            <v>0</v>
          </cell>
        </row>
        <row r="8">
          <cell r="A8" t="str">
            <v>国有资本经营预算上年结余收入</v>
          </cell>
          <cell r="B8">
            <v>0</v>
          </cell>
          <cell r="C8" t="str">
            <v>国有资本经营预算调出资金</v>
          </cell>
          <cell r="D8">
            <v>180</v>
          </cell>
        </row>
        <row r="9">
          <cell r="A9" t="str">
            <v>国有资本经营预算省补助计划单列市收入</v>
          </cell>
          <cell r="B9">
            <v>0</v>
          </cell>
          <cell r="C9" t="str">
            <v>国有资本经营预算省补助计划单列市支出</v>
          </cell>
          <cell r="D9">
            <v>0</v>
          </cell>
        </row>
        <row r="10">
          <cell r="A10" t="str">
            <v>国有资本经营预算计划单列市上解省收入</v>
          </cell>
          <cell r="B10">
            <v>0</v>
          </cell>
          <cell r="C10" t="str">
            <v>国有资本经营预算计划单列市上解省支出</v>
          </cell>
          <cell r="D10">
            <v>0</v>
          </cell>
        </row>
        <row r="11">
          <cell r="C11" t="str">
            <v>国有资本经营预算年终结余</v>
          </cell>
          <cell r="D11">
            <v>0</v>
          </cell>
        </row>
        <row r="12">
          <cell r="A12" t="str">
            <v>收  入  总  计</v>
          </cell>
          <cell r="B12">
            <v>599</v>
          </cell>
          <cell r="C12" t="str">
            <v>支  出  总  计</v>
          </cell>
          <cell r="D12">
            <v>599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1:A3"/>
    </sheetView>
  </sheetViews>
  <sheetFormatPr defaultColWidth="8.8" defaultRowHeight="15.6" outlineLevelRow="2"/>
  <cols>
    <col min="1" max="1" width="96.8" customWidth="1"/>
  </cols>
  <sheetData>
    <row r="1" ht="24" spans="1:1">
      <c r="A1" s="18" t="s">
        <v>0</v>
      </c>
    </row>
    <row r="2" ht="55.2" customHeight="1" spans="1:1">
      <c r="A2" s="19" t="s">
        <v>1</v>
      </c>
    </row>
    <row r="3" ht="43.2" customHeight="1" spans="1:1">
      <c r="A3" s="19" t="s">
        <v>2</v>
      </c>
    </row>
  </sheetData>
  <pageMargins left="0.7" right="0.7" top="0.75" bottom="0.75" header="0.3" footer="0.3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showGridLines="0" showZeros="0" topLeftCell="A40" workbookViewId="0">
      <selection activeCell="C4" sqref="C$1:E$1048576"/>
    </sheetView>
  </sheetViews>
  <sheetFormatPr defaultColWidth="12.1833333333333" defaultRowHeight="17" customHeight="1"/>
  <cols>
    <col min="1" max="1" width="9.9" style="1" customWidth="1"/>
    <col min="2" max="2" width="23" style="1" customWidth="1"/>
    <col min="3" max="5" width="7.4" style="1" customWidth="1"/>
    <col min="6" max="6" width="8.8" style="1" customWidth="1"/>
    <col min="7" max="7" width="25.6" style="7" customWidth="1"/>
    <col min="8" max="10" width="8.1" style="1" customWidth="1"/>
    <col min="11" max="256" width="12.1833333333333" style="1" customWidth="1"/>
    <col min="257" max="16384" width="12.1833333333333" style="1"/>
  </cols>
  <sheetData>
    <row r="1" s="1" customFormat="1" ht="34" customHeight="1" spans="1:10">
      <c r="A1" s="2" t="s">
        <v>3</v>
      </c>
      <c r="B1" s="2"/>
      <c r="C1" s="2"/>
      <c r="D1" s="2"/>
      <c r="E1" s="2"/>
      <c r="F1" s="2"/>
      <c r="G1" s="8"/>
      <c r="H1" s="2"/>
      <c r="I1" s="2"/>
      <c r="J1" s="2"/>
    </row>
    <row r="2" s="1" customFormat="1" ht="16.95" customHeight="1" spans="1:10">
      <c r="A2" s="3"/>
      <c r="B2" s="3"/>
      <c r="C2" s="3"/>
      <c r="D2" s="3"/>
      <c r="E2" s="3"/>
      <c r="F2" s="3"/>
      <c r="G2" s="9"/>
      <c r="H2" s="3"/>
      <c r="I2" s="3"/>
      <c r="J2" s="3"/>
    </row>
    <row r="3" s="1" customFormat="1" ht="16.95" customHeight="1" spans="1:10">
      <c r="A3" s="3" t="s">
        <v>4</v>
      </c>
      <c r="B3" s="3"/>
      <c r="C3" s="3"/>
      <c r="D3" s="3"/>
      <c r="E3" s="3"/>
      <c r="F3" s="3"/>
      <c r="G3" s="9"/>
      <c r="H3" s="3"/>
      <c r="I3" s="3"/>
      <c r="J3" s="3"/>
    </row>
    <row r="4" s="1" customFormat="1" ht="16.95" customHeight="1" spans="1:10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5</v>
      </c>
      <c r="G4" s="10" t="s">
        <v>6</v>
      </c>
      <c r="H4" s="4" t="s">
        <v>7</v>
      </c>
      <c r="I4" s="4" t="s">
        <v>8</v>
      </c>
      <c r="J4" s="4" t="s">
        <v>9</v>
      </c>
    </row>
    <row r="5" s="1" customFormat="1" ht="16.95" customHeight="1" spans="1:10">
      <c r="A5" s="4"/>
      <c r="B5" s="4" t="s">
        <v>10</v>
      </c>
      <c r="C5" s="6">
        <f>VLOOKUP(B5,'[1]L14'!$B$5:$C$55,2,FALSE)</f>
        <v>375</v>
      </c>
      <c r="D5" s="6">
        <f>VLOOKUP(B5,'[1]L14'!$B$5:$D$55,3,FALSE)</f>
        <v>375</v>
      </c>
      <c r="E5" s="6">
        <f>VLOOKUP(B5,'[1]L14'!$B$5:$E$55,4,FALSE)</f>
        <v>599</v>
      </c>
      <c r="F5" s="11"/>
      <c r="G5" s="10" t="s">
        <v>11</v>
      </c>
      <c r="H5" s="6">
        <f>VLOOKUP(G5,'[1]L14'!$G$5:$H$55,2,FALSE)</f>
        <v>262</v>
      </c>
      <c r="I5" s="6">
        <f>VLOOKUP(G5,'[1]L14'!$G$5:$I$34,3,FALSE)</f>
        <v>419</v>
      </c>
      <c r="J5" s="6">
        <f>VLOOKUP(G5,'[1]L14'!$G$5:$J$34,4,FALSE)</f>
        <v>419</v>
      </c>
    </row>
    <row r="6" s="1" customFormat="1" ht="16.95" customHeight="1" spans="1:10">
      <c r="A6" s="11">
        <v>103</v>
      </c>
      <c r="B6" s="12" t="s">
        <v>12</v>
      </c>
      <c r="C6" s="6">
        <f>VLOOKUP(B6,'[1]L14'!$B$5:$C$55,2,FALSE)</f>
        <v>375</v>
      </c>
      <c r="D6" s="6">
        <f>VLOOKUP(B6,'[1]L14'!$B$5:$D$55,3,FALSE)</f>
        <v>375</v>
      </c>
      <c r="E6" s="6">
        <f>VLOOKUP(B6,'[1]L14'!$B$5:$E$55,4,FALSE)</f>
        <v>599</v>
      </c>
      <c r="F6" s="11">
        <v>208</v>
      </c>
      <c r="G6" s="13" t="s">
        <v>13</v>
      </c>
      <c r="H6" s="6">
        <f>VLOOKUP(G6,'[1]L14'!$G$5:$H$55,2,FALSE)</f>
        <v>0</v>
      </c>
      <c r="I6" s="6">
        <f>VLOOKUP(G6,'[1]L14'!$G$5:$I$34,3,FALSE)</f>
        <v>0</v>
      </c>
      <c r="J6" s="6">
        <f>VLOOKUP(G6,'[1]L14'!$G$5:$J$34,4,FALSE)</f>
        <v>0</v>
      </c>
    </row>
    <row r="7" s="1" customFormat="1" ht="16.95" customHeight="1" spans="1:10">
      <c r="A7" s="11">
        <v>10306</v>
      </c>
      <c r="B7" s="12" t="s">
        <v>14</v>
      </c>
      <c r="C7" s="6">
        <f>VLOOKUP(B7,'[1]L14'!$B$5:$C$55,2,FALSE)</f>
        <v>375</v>
      </c>
      <c r="D7" s="6">
        <f>VLOOKUP(B7,'[1]L14'!$B$5:$D$55,3,FALSE)</f>
        <v>375</v>
      </c>
      <c r="E7" s="6">
        <f>VLOOKUP(B7,'[1]L14'!$B$5:$E$55,4,FALSE)</f>
        <v>599</v>
      </c>
      <c r="F7" s="11">
        <v>20804</v>
      </c>
      <c r="G7" s="13" t="s">
        <v>15</v>
      </c>
      <c r="H7" s="6">
        <f>VLOOKUP(G7,'[1]L14'!$G$5:$H$55,2,FALSE)</f>
        <v>0</v>
      </c>
      <c r="I7" s="6">
        <f>VLOOKUP(G7,'[1]L14'!$G$5:$I$34,3,FALSE)</f>
        <v>0</v>
      </c>
      <c r="J7" s="6">
        <f>VLOOKUP(G7,'[1]L14'!$G$5:$J$34,4,FALSE)</f>
        <v>0</v>
      </c>
    </row>
    <row r="8" s="1" customFormat="1" ht="16.95" customHeight="1" spans="1:10">
      <c r="A8" s="11">
        <v>1030601</v>
      </c>
      <c r="B8" s="12" t="s">
        <v>16</v>
      </c>
      <c r="C8" s="6">
        <f>VLOOKUP(B8,'[1]L14'!$B$5:$C$55,2,FALSE)</f>
        <v>375</v>
      </c>
      <c r="D8" s="6">
        <f>VLOOKUP(B8,'[1]L14'!$B$5:$D$55,3,FALSE)</f>
        <v>375</v>
      </c>
      <c r="E8" s="6">
        <f>VLOOKUP(B8,'[1]L14'!$B$5:$E$55,4,FALSE)</f>
        <v>599</v>
      </c>
      <c r="F8" s="11">
        <v>2080451</v>
      </c>
      <c r="G8" s="14" t="s">
        <v>17</v>
      </c>
      <c r="H8" s="6">
        <f>VLOOKUP(G8,'[1]L14'!$G$5:$H$55,2,FALSE)</f>
        <v>0</v>
      </c>
      <c r="I8" s="6">
        <f>VLOOKUP(G8,'[1]L14'!$G$5:$I$34,3,FALSE)</f>
        <v>0</v>
      </c>
      <c r="J8" s="6">
        <f>VLOOKUP(G8,'[1]L14'!$G$5:$J$34,4,FALSE)</f>
        <v>0</v>
      </c>
    </row>
    <row r="9" s="1" customFormat="1" ht="16.95" customHeight="1" spans="1:10">
      <c r="A9" s="11">
        <v>103060103</v>
      </c>
      <c r="B9" s="5" t="s">
        <v>18</v>
      </c>
      <c r="C9" s="6">
        <f>VLOOKUP(B9,'[1]L14'!$B$5:$C$55,2,FALSE)</f>
        <v>0</v>
      </c>
      <c r="D9" s="6">
        <f>VLOOKUP(B9,'[1]L14'!$B$5:$D$55,3,FALSE)</f>
        <v>0</v>
      </c>
      <c r="E9" s="6">
        <f>VLOOKUP(B9,'[1]L14'!$B$5:$E$55,4,FALSE)</f>
        <v>0</v>
      </c>
      <c r="F9" s="11">
        <v>223</v>
      </c>
      <c r="G9" s="13" t="s">
        <v>11</v>
      </c>
      <c r="H9" s="6">
        <f>VLOOKUP(G9,'[1]L14'!$G$5:$H$55,2,FALSE)</f>
        <v>262</v>
      </c>
      <c r="I9" s="6">
        <f>VLOOKUP(G9,'[1]L14'!$G$5:$I$34,3,FALSE)</f>
        <v>419</v>
      </c>
      <c r="J9" s="6">
        <f>VLOOKUP(G9,'[1]L14'!$G$5:$J$34,4,FALSE)</f>
        <v>419</v>
      </c>
    </row>
    <row r="10" s="1" customFormat="1" ht="16.95" customHeight="1" spans="1:10">
      <c r="A10" s="11">
        <v>103060104</v>
      </c>
      <c r="B10" s="5" t="s">
        <v>19</v>
      </c>
      <c r="C10" s="6">
        <f>VLOOKUP(B10,'[1]L14'!$B$5:$C$55,2,FALSE)</f>
        <v>0</v>
      </c>
      <c r="D10" s="6">
        <f>VLOOKUP(B10,'[1]L14'!$B$5:$D$55,3,FALSE)</f>
        <v>0</v>
      </c>
      <c r="E10" s="6">
        <f>VLOOKUP(B10,'[1]L14'!$B$5:$E$55,4,FALSE)</f>
        <v>0</v>
      </c>
      <c r="F10" s="11">
        <v>22301</v>
      </c>
      <c r="G10" s="13" t="s">
        <v>20</v>
      </c>
      <c r="H10" s="6">
        <f>VLOOKUP(G10,'[1]L14'!$G$5:$H$55,2,FALSE)</f>
        <v>0</v>
      </c>
      <c r="I10" s="6">
        <f>VLOOKUP(G10,'[1]L14'!$G$5:$I$34,3,FALSE)</f>
        <v>0</v>
      </c>
      <c r="J10" s="6">
        <f>VLOOKUP(G10,'[1]L14'!$G$5:$J$34,4,FALSE)</f>
        <v>0</v>
      </c>
    </row>
    <row r="11" s="1" customFormat="1" ht="16.95" customHeight="1" spans="1:10">
      <c r="A11" s="11">
        <v>103060105</v>
      </c>
      <c r="B11" s="5" t="s">
        <v>21</v>
      </c>
      <c r="C11" s="6">
        <f>VLOOKUP(B11,'[1]L14'!$B$5:$C$55,2,FALSE)</f>
        <v>0</v>
      </c>
      <c r="D11" s="6">
        <f>VLOOKUP(B11,'[1]L14'!$B$5:$D$55,3,FALSE)</f>
        <v>0</v>
      </c>
      <c r="E11" s="6">
        <f>VLOOKUP(B11,'[1]L14'!$B$5:$E$55,4,FALSE)</f>
        <v>0</v>
      </c>
      <c r="F11" s="11">
        <v>2230101</v>
      </c>
      <c r="G11" s="14" t="s">
        <v>22</v>
      </c>
      <c r="H11" s="6">
        <f>VLOOKUP(G11,'[1]L14'!$G$5:$H$55,2,FALSE)</f>
        <v>0</v>
      </c>
      <c r="I11" s="6">
        <f>VLOOKUP(G11,'[1]L14'!$G$5:$I$34,3,FALSE)</f>
        <v>0</v>
      </c>
      <c r="J11" s="6">
        <f>VLOOKUP(G11,'[1]L14'!$G$5:$J$34,4,FALSE)</f>
        <v>0</v>
      </c>
    </row>
    <row r="12" s="1" customFormat="1" ht="16.95" customHeight="1" spans="1:10">
      <c r="A12" s="11">
        <v>103060106</v>
      </c>
      <c r="B12" s="5" t="s">
        <v>23</v>
      </c>
      <c r="C12" s="6">
        <f>VLOOKUP(B12,'[1]L14'!$B$5:$C$55,2,FALSE)</f>
        <v>0</v>
      </c>
      <c r="D12" s="6">
        <f>VLOOKUP(B12,'[1]L14'!$B$5:$D$55,3,FALSE)</f>
        <v>0</v>
      </c>
      <c r="E12" s="6">
        <f>VLOOKUP(B12,'[1]L14'!$B$5:$E$55,4,FALSE)</f>
        <v>0</v>
      </c>
      <c r="F12" s="11">
        <v>2230102</v>
      </c>
      <c r="G12" s="14" t="s">
        <v>24</v>
      </c>
      <c r="H12" s="6">
        <f>VLOOKUP(G12,'[1]L14'!$G$5:$H$55,2,FALSE)</f>
        <v>0</v>
      </c>
      <c r="I12" s="6">
        <f>VLOOKUP(G12,'[1]L14'!$G$5:$I$34,3,FALSE)</f>
        <v>0</v>
      </c>
      <c r="J12" s="6">
        <f>VLOOKUP(G12,'[1]L14'!$G$5:$J$34,4,FALSE)</f>
        <v>0</v>
      </c>
    </row>
    <row r="13" s="1" customFormat="1" ht="16.95" customHeight="1" spans="1:10">
      <c r="A13" s="11">
        <v>103060107</v>
      </c>
      <c r="B13" s="5" t="s">
        <v>25</v>
      </c>
      <c r="C13" s="6">
        <f>VLOOKUP(B13,'[1]L14'!$B$5:$C$55,2,FALSE)</f>
        <v>0</v>
      </c>
      <c r="D13" s="6">
        <f>VLOOKUP(B13,'[1]L14'!$B$5:$D$55,3,FALSE)</f>
        <v>0</v>
      </c>
      <c r="E13" s="6">
        <f>VLOOKUP(B13,'[1]L14'!$B$5:$E$55,4,FALSE)</f>
        <v>0</v>
      </c>
      <c r="F13" s="11">
        <v>2230103</v>
      </c>
      <c r="G13" s="14" t="s">
        <v>26</v>
      </c>
      <c r="H13" s="6">
        <f>VLOOKUP(G13,'[1]L14'!$G$5:$H$55,2,FALSE)</f>
        <v>0</v>
      </c>
      <c r="I13" s="6">
        <f>VLOOKUP(G13,'[1]L14'!$G$5:$I$34,3,FALSE)</f>
        <v>0</v>
      </c>
      <c r="J13" s="6">
        <f>VLOOKUP(G13,'[1]L14'!$G$5:$J$34,4,FALSE)</f>
        <v>0</v>
      </c>
    </row>
    <row r="14" s="1" customFormat="1" ht="16.95" customHeight="1" spans="1:10">
      <c r="A14" s="11">
        <v>103060108</v>
      </c>
      <c r="B14" s="5" t="s">
        <v>27</v>
      </c>
      <c r="C14" s="6">
        <f>VLOOKUP(B14,'[1]L14'!$B$5:$C$55,2,FALSE)</f>
        <v>0</v>
      </c>
      <c r="D14" s="6">
        <f>VLOOKUP(B14,'[1]L14'!$B$5:$D$55,3,FALSE)</f>
        <v>0</v>
      </c>
      <c r="E14" s="6">
        <f>VLOOKUP(B14,'[1]L14'!$B$5:$E$55,4,FALSE)</f>
        <v>0</v>
      </c>
      <c r="F14" s="11">
        <v>2230104</v>
      </c>
      <c r="G14" s="14" t="s">
        <v>28</v>
      </c>
      <c r="H14" s="6">
        <f>VLOOKUP(G14,'[1]L14'!$G$5:$H$55,2,FALSE)</f>
        <v>0</v>
      </c>
      <c r="I14" s="6">
        <f>VLOOKUP(G14,'[1]L14'!$G$5:$I$34,3,FALSE)</f>
        <v>0</v>
      </c>
      <c r="J14" s="6">
        <f>VLOOKUP(G14,'[1]L14'!$G$5:$J$34,4,FALSE)</f>
        <v>0</v>
      </c>
    </row>
    <row r="15" s="1" customFormat="1" ht="16.95" customHeight="1" spans="1:10">
      <c r="A15" s="11">
        <v>103060109</v>
      </c>
      <c r="B15" s="5" t="s">
        <v>29</v>
      </c>
      <c r="C15" s="6">
        <f>VLOOKUP(B15,'[1]L14'!$B$5:$C$55,2,FALSE)</f>
        <v>0</v>
      </c>
      <c r="D15" s="6">
        <f>VLOOKUP(B15,'[1]L14'!$B$5:$D$55,3,FALSE)</f>
        <v>0</v>
      </c>
      <c r="E15" s="6">
        <f>VLOOKUP(B15,'[1]L14'!$B$5:$E$55,4,FALSE)</f>
        <v>0</v>
      </c>
      <c r="F15" s="11">
        <v>2230105</v>
      </c>
      <c r="G15" s="14" t="s">
        <v>30</v>
      </c>
      <c r="H15" s="6">
        <f>VLOOKUP(G15,'[1]L14'!$G$5:$H$55,2,FALSE)</f>
        <v>0</v>
      </c>
      <c r="I15" s="6">
        <f>VLOOKUP(G15,'[1]L14'!$G$5:$I$34,3,FALSE)</f>
        <v>0</v>
      </c>
      <c r="J15" s="6">
        <f>VLOOKUP(G15,'[1]L14'!$G$5:$J$34,4,FALSE)</f>
        <v>0</v>
      </c>
    </row>
    <row r="16" s="1" customFormat="1" ht="16.95" customHeight="1" spans="1:10">
      <c r="A16" s="11">
        <v>103060112</v>
      </c>
      <c r="B16" s="5" t="s">
        <v>31</v>
      </c>
      <c r="C16" s="6">
        <f>VLOOKUP(B16,'[1]L14'!$B$5:$C$55,2,FALSE)</f>
        <v>0</v>
      </c>
      <c r="D16" s="6">
        <f>VLOOKUP(B16,'[1]L14'!$B$5:$D$55,3,FALSE)</f>
        <v>0</v>
      </c>
      <c r="E16" s="6">
        <f>VLOOKUP(B16,'[1]L14'!$B$5:$E$55,4,FALSE)</f>
        <v>0</v>
      </c>
      <c r="F16" s="11">
        <v>2230106</v>
      </c>
      <c r="G16" s="14" t="s">
        <v>32</v>
      </c>
      <c r="H16" s="6">
        <f>VLOOKUP(G16,'[1]L14'!$G$5:$H$55,2,FALSE)</f>
        <v>0</v>
      </c>
      <c r="I16" s="6">
        <f>VLOOKUP(G16,'[1]L14'!$G$5:$I$34,3,FALSE)</f>
        <v>0</v>
      </c>
      <c r="J16" s="6">
        <f>VLOOKUP(G16,'[1]L14'!$G$5:$J$34,4,FALSE)</f>
        <v>0</v>
      </c>
    </row>
    <row r="17" s="1" customFormat="1" ht="16.95" customHeight="1" spans="1:10">
      <c r="A17" s="11">
        <v>103060113</v>
      </c>
      <c r="B17" s="5" t="s">
        <v>33</v>
      </c>
      <c r="C17" s="6">
        <f>VLOOKUP(B17,'[1]L14'!$B$5:$C$55,2,FALSE)</f>
        <v>0</v>
      </c>
      <c r="D17" s="6">
        <f>VLOOKUP(B17,'[1]L14'!$B$5:$D$55,3,FALSE)</f>
        <v>0</v>
      </c>
      <c r="E17" s="6">
        <f>VLOOKUP(B17,'[1]L14'!$B$5:$E$55,4,FALSE)</f>
        <v>0</v>
      </c>
      <c r="F17" s="11">
        <v>2230107</v>
      </c>
      <c r="G17" s="14" t="s">
        <v>34</v>
      </c>
      <c r="H17" s="6">
        <f>VLOOKUP(G17,'[1]L14'!$G$5:$H$55,2,FALSE)</f>
        <v>0</v>
      </c>
      <c r="I17" s="6">
        <f>VLOOKUP(G17,'[1]L14'!$G$5:$I$34,3,FALSE)</f>
        <v>0</v>
      </c>
      <c r="J17" s="6">
        <f>VLOOKUP(G17,'[1]L14'!$G$5:$J$34,4,FALSE)</f>
        <v>0</v>
      </c>
    </row>
    <row r="18" s="1" customFormat="1" ht="16.95" customHeight="1" spans="1:10">
      <c r="A18" s="11">
        <v>103060114</v>
      </c>
      <c r="B18" s="5" t="s">
        <v>35</v>
      </c>
      <c r="C18" s="6">
        <f>VLOOKUP(B18,'[1]L14'!$B$5:$C$55,2,FALSE)</f>
        <v>0</v>
      </c>
      <c r="D18" s="6">
        <f>VLOOKUP(B18,'[1]L14'!$B$5:$D$55,3,FALSE)</f>
        <v>0</v>
      </c>
      <c r="E18" s="6">
        <f>VLOOKUP(B18,'[1]L14'!$B$5:$E$55,4,FALSE)</f>
        <v>0</v>
      </c>
      <c r="F18" s="11">
        <v>2230108</v>
      </c>
      <c r="G18" s="14" t="s">
        <v>36</v>
      </c>
      <c r="H18" s="6">
        <f>VLOOKUP(G18,'[1]L14'!$G$5:$H$55,2,FALSE)</f>
        <v>0</v>
      </c>
      <c r="I18" s="6">
        <f>VLOOKUP(G18,'[1]L14'!$G$5:$I$34,3,FALSE)</f>
        <v>0</v>
      </c>
      <c r="J18" s="6">
        <f>VLOOKUP(G18,'[1]L14'!$G$5:$J$34,4,FALSE)</f>
        <v>0</v>
      </c>
    </row>
    <row r="19" s="1" customFormat="1" ht="16.95" customHeight="1" spans="1:10">
      <c r="A19" s="11">
        <v>103060115</v>
      </c>
      <c r="B19" s="5" t="s">
        <v>37</v>
      </c>
      <c r="C19" s="6">
        <f>VLOOKUP(B19,'[1]L14'!$B$5:$C$55,2,FALSE)</f>
        <v>0</v>
      </c>
      <c r="D19" s="6">
        <f>VLOOKUP(B19,'[1]L14'!$B$5:$D$55,3,FALSE)</f>
        <v>0</v>
      </c>
      <c r="E19" s="6">
        <f>VLOOKUP(B19,'[1]L14'!$B$5:$E$55,4,FALSE)</f>
        <v>0</v>
      </c>
      <c r="F19" s="11">
        <v>2230109</v>
      </c>
      <c r="G19" s="15" t="s">
        <v>38</v>
      </c>
      <c r="H19" s="6">
        <f>VLOOKUP(G19,'[1]L14'!$G$5:$H$55,2,FALSE)</f>
        <v>0</v>
      </c>
      <c r="I19" s="6">
        <f>VLOOKUP(G19,'[1]L14'!$G$5:$I$34,3,FALSE)</f>
        <v>0</v>
      </c>
      <c r="J19" s="6">
        <f>VLOOKUP(G19,'[1]L14'!$G$5:$J$34,4,FALSE)</f>
        <v>0</v>
      </c>
    </row>
    <row r="20" s="1" customFormat="1" ht="16.95" customHeight="1" spans="1:10">
      <c r="A20" s="11">
        <v>103060116</v>
      </c>
      <c r="B20" s="5" t="s">
        <v>39</v>
      </c>
      <c r="C20" s="6">
        <f>VLOOKUP(B20,'[1]L14'!$B$5:$C$55,2,FALSE)</f>
        <v>375</v>
      </c>
      <c r="D20" s="6">
        <f>VLOOKUP(B20,'[1]L14'!$B$5:$D$55,3,FALSE)</f>
        <v>375</v>
      </c>
      <c r="E20" s="6">
        <f>VLOOKUP(B20,'[1]L14'!$B$5:$E$55,4,FALSE)</f>
        <v>599</v>
      </c>
      <c r="F20" s="11">
        <v>2230199</v>
      </c>
      <c r="G20" s="14" t="s">
        <v>40</v>
      </c>
      <c r="H20" s="6">
        <f>VLOOKUP(G20,'[1]L14'!$G$5:$H$55,2,FALSE)</f>
        <v>0</v>
      </c>
      <c r="I20" s="6">
        <f>VLOOKUP(G20,'[1]L14'!$G$5:$I$34,3,FALSE)</f>
        <v>0</v>
      </c>
      <c r="J20" s="6">
        <f>VLOOKUP(G20,'[1]L14'!$G$5:$J$34,4,FALSE)</f>
        <v>0</v>
      </c>
    </row>
    <row r="21" s="1" customFormat="1" ht="16.95" customHeight="1" spans="1:10">
      <c r="A21" s="11">
        <v>103060117</v>
      </c>
      <c r="B21" s="5" t="s">
        <v>41</v>
      </c>
      <c r="C21" s="6">
        <f>VLOOKUP(B21,'[1]L14'!$B$5:$C$55,2,FALSE)</f>
        <v>0</v>
      </c>
      <c r="D21" s="6">
        <f>VLOOKUP(B21,'[1]L14'!$B$5:$D$55,3,FALSE)</f>
        <v>0</v>
      </c>
      <c r="E21" s="6">
        <f>VLOOKUP(B21,'[1]L14'!$B$5:$E$55,4,FALSE)</f>
        <v>0</v>
      </c>
      <c r="F21" s="11">
        <v>22302</v>
      </c>
      <c r="G21" s="13" t="s">
        <v>42</v>
      </c>
      <c r="H21" s="6">
        <f>VLOOKUP(G21,'[1]L14'!$G$5:$H$55,2,FALSE)</f>
        <v>262</v>
      </c>
      <c r="I21" s="6">
        <f>VLOOKUP(G21,'[1]L14'!$G$5:$I$34,3,FALSE)</f>
        <v>419</v>
      </c>
      <c r="J21" s="6">
        <f>VLOOKUP(G21,'[1]L14'!$G$5:$J$34,4,FALSE)</f>
        <v>419</v>
      </c>
    </row>
    <row r="22" s="1" customFormat="1" ht="16.95" customHeight="1" spans="1:10">
      <c r="A22" s="11">
        <v>103060118</v>
      </c>
      <c r="B22" s="5" t="s">
        <v>43</v>
      </c>
      <c r="C22" s="6">
        <f>VLOOKUP(B22,'[1]L14'!$B$5:$C$55,2,FALSE)</f>
        <v>0</v>
      </c>
      <c r="D22" s="6">
        <f>VLOOKUP(B22,'[1]L14'!$B$5:$D$55,3,FALSE)</f>
        <v>0</v>
      </c>
      <c r="E22" s="6">
        <f>VLOOKUP(B22,'[1]L14'!$B$5:$E$55,4,FALSE)</f>
        <v>0</v>
      </c>
      <c r="F22" s="11">
        <v>2230201</v>
      </c>
      <c r="G22" s="14" t="s">
        <v>44</v>
      </c>
      <c r="H22" s="6">
        <f>VLOOKUP(G22,'[1]L14'!$G$5:$H$55,2,FALSE)</f>
        <v>262</v>
      </c>
      <c r="I22" s="6">
        <f>VLOOKUP(G22,'[1]L14'!$G$5:$I$34,3,FALSE)</f>
        <v>419</v>
      </c>
      <c r="J22" s="6">
        <f>VLOOKUP(G22,'[1]L14'!$G$5:$J$34,4,FALSE)</f>
        <v>419</v>
      </c>
    </row>
    <row r="23" s="1" customFormat="1" ht="16.95" customHeight="1" spans="1:10">
      <c r="A23" s="11">
        <v>103060119</v>
      </c>
      <c r="B23" s="5" t="s">
        <v>45</v>
      </c>
      <c r="C23" s="6">
        <f>VLOOKUP(B23,'[1]L14'!$B$5:$C$55,2,FALSE)</f>
        <v>0</v>
      </c>
      <c r="D23" s="6">
        <f>VLOOKUP(B23,'[1]L14'!$B$5:$D$55,3,FALSE)</f>
        <v>0</v>
      </c>
      <c r="E23" s="6">
        <f>VLOOKUP(B23,'[1]L14'!$B$5:$E$55,4,FALSE)</f>
        <v>0</v>
      </c>
      <c r="F23" s="11">
        <v>2230202</v>
      </c>
      <c r="G23" s="14" t="s">
        <v>46</v>
      </c>
      <c r="H23" s="6">
        <f>VLOOKUP(G23,'[1]L14'!$G$5:$H$55,2,FALSE)</f>
        <v>0</v>
      </c>
      <c r="I23" s="6">
        <f>VLOOKUP(G23,'[1]L14'!$G$5:$I$34,3,FALSE)</f>
        <v>0</v>
      </c>
      <c r="J23" s="6">
        <f>VLOOKUP(G23,'[1]L14'!$G$5:$J$34,4,FALSE)</f>
        <v>0</v>
      </c>
    </row>
    <row r="24" s="1" customFormat="1" ht="16.95" customHeight="1" spans="1:10">
      <c r="A24" s="11">
        <v>103060120</v>
      </c>
      <c r="B24" s="5" t="s">
        <v>47</v>
      </c>
      <c r="C24" s="6">
        <f>VLOOKUP(B24,'[1]L14'!$B$5:$C$55,2,FALSE)</f>
        <v>0</v>
      </c>
      <c r="D24" s="6">
        <f>VLOOKUP(B24,'[1]L14'!$B$5:$D$55,3,FALSE)</f>
        <v>0</v>
      </c>
      <c r="E24" s="6">
        <f>VLOOKUP(B24,'[1]L14'!$B$5:$E$55,4,FALSE)</f>
        <v>0</v>
      </c>
      <c r="F24" s="11">
        <v>2230203</v>
      </c>
      <c r="G24" s="14" t="s">
        <v>48</v>
      </c>
      <c r="H24" s="6">
        <f>VLOOKUP(G24,'[1]L14'!$G$5:$H$55,2,FALSE)</f>
        <v>0</v>
      </c>
      <c r="I24" s="6">
        <f>VLOOKUP(G24,'[1]L14'!$G$5:$I$34,3,FALSE)</f>
        <v>0</v>
      </c>
      <c r="J24" s="6">
        <f>VLOOKUP(G24,'[1]L14'!$G$5:$J$34,4,FALSE)</f>
        <v>0</v>
      </c>
    </row>
    <row r="25" s="1" customFormat="1" ht="16.95" customHeight="1" spans="1:10">
      <c r="A25" s="11">
        <v>103060121</v>
      </c>
      <c r="B25" s="5" t="s">
        <v>49</v>
      </c>
      <c r="C25" s="6">
        <f>VLOOKUP(B25,'[1]L14'!$B$5:$C$55,2,FALSE)</f>
        <v>0</v>
      </c>
      <c r="D25" s="6">
        <f>VLOOKUP(B25,'[1]L14'!$B$5:$D$55,3,FALSE)</f>
        <v>0</v>
      </c>
      <c r="E25" s="6">
        <f>VLOOKUP(B25,'[1]L14'!$B$5:$E$55,4,FALSE)</f>
        <v>0</v>
      </c>
      <c r="F25" s="11">
        <v>2230204</v>
      </c>
      <c r="G25" s="14" t="s">
        <v>50</v>
      </c>
      <c r="H25" s="6">
        <f>VLOOKUP(G25,'[1]L14'!$G$5:$H$55,2,FALSE)</f>
        <v>0</v>
      </c>
      <c r="I25" s="6">
        <f>VLOOKUP(G25,'[1]L14'!$G$5:$I$34,3,FALSE)</f>
        <v>0</v>
      </c>
      <c r="J25" s="6">
        <f>VLOOKUP(G25,'[1]L14'!$G$5:$J$34,4,FALSE)</f>
        <v>0</v>
      </c>
    </row>
    <row r="26" s="1" customFormat="1" ht="16.95" customHeight="1" spans="1:10">
      <c r="A26" s="11">
        <v>103060122</v>
      </c>
      <c r="B26" s="5" t="s">
        <v>51</v>
      </c>
      <c r="C26" s="6">
        <f>VLOOKUP(B26,'[1]L14'!$B$5:$C$55,2,FALSE)</f>
        <v>0</v>
      </c>
      <c r="D26" s="6">
        <f>VLOOKUP(B26,'[1]L14'!$B$5:$D$55,3,FALSE)</f>
        <v>0</v>
      </c>
      <c r="E26" s="6">
        <f>VLOOKUP(B26,'[1]L14'!$B$5:$E$55,4,FALSE)</f>
        <v>0</v>
      </c>
      <c r="F26" s="11">
        <v>2230205</v>
      </c>
      <c r="G26" s="14" t="s">
        <v>52</v>
      </c>
      <c r="H26" s="6">
        <f>VLOOKUP(G26,'[1]L14'!$G$5:$H$55,2,FALSE)</f>
        <v>0</v>
      </c>
      <c r="I26" s="6">
        <f>VLOOKUP(G26,'[1]L14'!$G$5:$I$34,3,FALSE)</f>
        <v>0</v>
      </c>
      <c r="J26" s="6">
        <f>VLOOKUP(G26,'[1]L14'!$G$5:$J$34,4,FALSE)</f>
        <v>0</v>
      </c>
    </row>
    <row r="27" s="1" customFormat="1" ht="16.95" customHeight="1" spans="1:10">
      <c r="A27" s="11">
        <v>103060123</v>
      </c>
      <c r="B27" s="5" t="s">
        <v>53</v>
      </c>
      <c r="C27" s="6">
        <f>VLOOKUP(B27,'[1]L14'!$B$5:$C$55,2,FALSE)</f>
        <v>0</v>
      </c>
      <c r="D27" s="6">
        <f>VLOOKUP(B27,'[1]L14'!$B$5:$D$55,3,FALSE)</f>
        <v>0</v>
      </c>
      <c r="E27" s="6">
        <f>VLOOKUP(B27,'[1]L14'!$B$5:$E$55,4,FALSE)</f>
        <v>0</v>
      </c>
      <c r="F27" s="11">
        <v>2230206</v>
      </c>
      <c r="G27" s="14" t="s">
        <v>54</v>
      </c>
      <c r="H27" s="6">
        <f>VLOOKUP(G27,'[1]L14'!$G$5:$H$55,2,FALSE)</f>
        <v>0</v>
      </c>
      <c r="I27" s="6">
        <f>VLOOKUP(G27,'[1]L14'!$G$5:$I$34,3,FALSE)</f>
        <v>0</v>
      </c>
      <c r="J27" s="6">
        <f>VLOOKUP(G27,'[1]L14'!$G$5:$J$34,4,FALSE)</f>
        <v>0</v>
      </c>
    </row>
    <row r="28" s="1" customFormat="1" ht="16.95" customHeight="1" spans="1:10">
      <c r="A28" s="11">
        <v>103060124</v>
      </c>
      <c r="B28" s="5" t="s">
        <v>55</v>
      </c>
      <c r="C28" s="6">
        <f>VLOOKUP(B28,'[1]L14'!$B$5:$C$55,2,FALSE)</f>
        <v>0</v>
      </c>
      <c r="D28" s="6">
        <f>VLOOKUP(B28,'[1]L14'!$B$5:$D$55,3,FALSE)</f>
        <v>0</v>
      </c>
      <c r="E28" s="6">
        <f>VLOOKUP(B28,'[1]L14'!$B$5:$E$55,4,FALSE)</f>
        <v>0</v>
      </c>
      <c r="F28" s="11">
        <v>2230207</v>
      </c>
      <c r="G28" s="14" t="s">
        <v>56</v>
      </c>
      <c r="H28" s="6">
        <f>VLOOKUP(G28,'[1]L14'!$G$5:$H$55,2,FALSE)</f>
        <v>0</v>
      </c>
      <c r="I28" s="6">
        <f>VLOOKUP(G28,'[1]L14'!$G$5:$I$34,3,FALSE)</f>
        <v>0</v>
      </c>
      <c r="J28" s="6">
        <f>VLOOKUP(G28,'[1]L14'!$G$5:$J$34,4,FALSE)</f>
        <v>0</v>
      </c>
    </row>
    <row r="29" s="1" customFormat="1" ht="16.95" customHeight="1" spans="1:10">
      <c r="A29" s="11">
        <v>103060125</v>
      </c>
      <c r="B29" s="5" t="s">
        <v>57</v>
      </c>
      <c r="C29" s="6">
        <f>VLOOKUP(B29,'[1]L14'!$B$5:$C$55,2,FALSE)</f>
        <v>0</v>
      </c>
      <c r="D29" s="6">
        <f>VLOOKUP(B29,'[1]L14'!$B$5:$D$55,3,FALSE)</f>
        <v>0</v>
      </c>
      <c r="E29" s="6">
        <f>VLOOKUP(B29,'[1]L14'!$B$5:$E$55,4,FALSE)</f>
        <v>0</v>
      </c>
      <c r="F29" s="11">
        <v>2230208</v>
      </c>
      <c r="G29" s="14" t="s">
        <v>58</v>
      </c>
      <c r="H29" s="6">
        <f>VLOOKUP(G29,'[1]L14'!$G$5:$H$55,2,FALSE)</f>
        <v>0</v>
      </c>
      <c r="I29" s="6">
        <f>VLOOKUP(G29,'[1]L14'!$G$5:$I$34,3,FALSE)</f>
        <v>0</v>
      </c>
      <c r="J29" s="6">
        <f>VLOOKUP(G29,'[1]L14'!$G$5:$J$34,4,FALSE)</f>
        <v>0</v>
      </c>
    </row>
    <row r="30" s="1" customFormat="1" ht="16.95" customHeight="1" spans="1:10">
      <c r="A30" s="11">
        <v>103060126</v>
      </c>
      <c r="B30" s="5" t="s">
        <v>59</v>
      </c>
      <c r="C30" s="6">
        <f>VLOOKUP(B30,'[1]L14'!$B$5:$C$55,2,FALSE)</f>
        <v>0</v>
      </c>
      <c r="D30" s="6">
        <f>VLOOKUP(B30,'[1]L14'!$B$5:$D$55,3,FALSE)</f>
        <v>0</v>
      </c>
      <c r="E30" s="6">
        <f>VLOOKUP(B30,'[1]L14'!$B$5:$E$55,4,FALSE)</f>
        <v>0</v>
      </c>
      <c r="F30" s="11">
        <v>2230299</v>
      </c>
      <c r="G30" s="14" t="s">
        <v>60</v>
      </c>
      <c r="H30" s="6">
        <f>VLOOKUP(G30,'[1]L14'!$G$5:$H$55,2,FALSE)</f>
        <v>0</v>
      </c>
      <c r="I30" s="6">
        <f>VLOOKUP(G30,'[1]L14'!$G$5:$I$34,3,FALSE)</f>
        <v>0</v>
      </c>
      <c r="J30" s="6">
        <f>VLOOKUP(G30,'[1]L14'!$G$5:$J$34,4,FALSE)</f>
        <v>0</v>
      </c>
    </row>
    <row r="31" s="1" customFormat="1" ht="16.95" customHeight="1" spans="1:10">
      <c r="A31" s="11">
        <v>103060127</v>
      </c>
      <c r="B31" s="5" t="s">
        <v>61</v>
      </c>
      <c r="C31" s="6">
        <f>VLOOKUP(B31,'[1]L14'!$B$5:$C$55,2,FALSE)</f>
        <v>0</v>
      </c>
      <c r="D31" s="6">
        <f>VLOOKUP(B31,'[1]L14'!$B$5:$D$55,3,FALSE)</f>
        <v>0</v>
      </c>
      <c r="E31" s="6">
        <f>VLOOKUP(B31,'[1]L14'!$B$5:$E$55,4,FALSE)</f>
        <v>0</v>
      </c>
      <c r="F31" s="11">
        <v>22303</v>
      </c>
      <c r="G31" s="13" t="s">
        <v>62</v>
      </c>
      <c r="H31" s="6">
        <f>VLOOKUP(G31,'[1]L14'!$G$5:$H$55,2,FALSE)</f>
        <v>0</v>
      </c>
      <c r="I31" s="6">
        <f>VLOOKUP(G31,'[1]L14'!$G$5:$I$34,3,FALSE)</f>
        <v>0</v>
      </c>
      <c r="J31" s="6">
        <f>VLOOKUP(G31,'[1]L14'!$G$5:$J$34,4,FALSE)</f>
        <v>0</v>
      </c>
    </row>
    <row r="32" s="1" customFormat="1" ht="16.95" customHeight="1" spans="1:10">
      <c r="A32" s="11">
        <v>103060128</v>
      </c>
      <c r="B32" s="5" t="s">
        <v>63</v>
      </c>
      <c r="C32" s="6">
        <f>VLOOKUP(B32,'[1]L14'!$B$5:$C$55,2,FALSE)</f>
        <v>0</v>
      </c>
      <c r="D32" s="6">
        <f>VLOOKUP(B32,'[1]L14'!$B$5:$D$55,3,FALSE)</f>
        <v>0</v>
      </c>
      <c r="E32" s="6">
        <f>VLOOKUP(B32,'[1]L14'!$B$5:$E$55,4,FALSE)</f>
        <v>0</v>
      </c>
      <c r="F32" s="11">
        <v>2230301</v>
      </c>
      <c r="G32" s="14" t="s">
        <v>64</v>
      </c>
      <c r="H32" s="6">
        <f>VLOOKUP(G32,'[1]L14'!$G$5:$H$55,2,FALSE)</f>
        <v>0</v>
      </c>
      <c r="I32" s="6">
        <f>VLOOKUP(G32,'[1]L14'!$G$5:$I$34,3,FALSE)</f>
        <v>0</v>
      </c>
      <c r="J32" s="6">
        <f>VLOOKUP(G32,'[1]L14'!$G$5:$J$34,4,FALSE)</f>
        <v>0</v>
      </c>
    </row>
    <row r="33" s="1" customFormat="1" ht="16.95" customHeight="1" spans="1:10">
      <c r="A33" s="11">
        <v>103060129</v>
      </c>
      <c r="B33" s="5" t="s">
        <v>65</v>
      </c>
      <c r="C33" s="6">
        <f>VLOOKUP(B33,'[1]L14'!$B$5:$C$55,2,FALSE)</f>
        <v>0</v>
      </c>
      <c r="D33" s="6">
        <f>VLOOKUP(B33,'[1]L14'!$B$5:$D$55,3,FALSE)</f>
        <v>0</v>
      </c>
      <c r="E33" s="6">
        <f>VLOOKUP(B33,'[1]L14'!$B$5:$E$55,4,FALSE)</f>
        <v>0</v>
      </c>
      <c r="F33" s="11">
        <v>22399</v>
      </c>
      <c r="G33" s="13" t="s">
        <v>66</v>
      </c>
      <c r="H33" s="6">
        <f>VLOOKUP(G33,'[1]L14'!$G$5:$H$55,2,FALSE)</f>
        <v>0</v>
      </c>
      <c r="I33" s="6">
        <f>VLOOKUP(G33,'[1]L14'!$G$5:$I$34,3,FALSE)</f>
        <v>0</v>
      </c>
      <c r="J33" s="6">
        <f>VLOOKUP(G33,'[1]L14'!$G$5:$J$34,4,FALSE)</f>
        <v>0</v>
      </c>
    </row>
    <row r="34" s="1" customFormat="1" ht="16.95" customHeight="1" spans="1:10">
      <c r="A34" s="11">
        <v>103060130</v>
      </c>
      <c r="B34" s="5" t="s">
        <v>67</v>
      </c>
      <c r="C34" s="6">
        <f>VLOOKUP(B34,'[1]L14'!$B$5:$C$55,2,FALSE)</f>
        <v>0</v>
      </c>
      <c r="D34" s="6">
        <f>VLOOKUP(B34,'[1]L14'!$B$5:$D$55,3,FALSE)</f>
        <v>0</v>
      </c>
      <c r="E34" s="6">
        <f>VLOOKUP(B34,'[1]L14'!$B$5:$E$55,4,FALSE)</f>
        <v>0</v>
      </c>
      <c r="F34" s="11">
        <v>2239999</v>
      </c>
      <c r="G34" s="15" t="s">
        <v>68</v>
      </c>
      <c r="H34" s="6">
        <f>VLOOKUP(G34,'[1]L14'!$G$5:$H$55,2,FALSE)</f>
        <v>0</v>
      </c>
      <c r="I34" s="6">
        <f>VLOOKUP(G34,'[1]L14'!$G$5:$I$34,3,FALSE)</f>
        <v>0</v>
      </c>
      <c r="J34" s="6">
        <f>VLOOKUP(G34,'[1]L14'!$G$5:$J$34,4,FALSE)</f>
        <v>0</v>
      </c>
    </row>
    <row r="35" s="1" customFormat="1" ht="16.95" customHeight="1" spans="1:10">
      <c r="A35" s="11">
        <v>103060131</v>
      </c>
      <c r="B35" s="5" t="s">
        <v>69</v>
      </c>
      <c r="C35" s="6">
        <f>VLOOKUP(B35,'[1]L14'!$B$5:$C$55,2,FALSE)</f>
        <v>0</v>
      </c>
      <c r="D35" s="6">
        <f>VLOOKUP(B35,'[1]L14'!$B$5:$D$55,3,FALSE)</f>
        <v>0</v>
      </c>
      <c r="E35" s="6">
        <f>VLOOKUP(B35,'[1]L14'!$B$5:$E$55,4,FALSE)</f>
        <v>0</v>
      </c>
      <c r="F35" s="11"/>
      <c r="G35" s="14"/>
      <c r="H35" s="6"/>
      <c r="I35" s="16"/>
      <c r="J35" s="16"/>
    </row>
    <row r="36" s="1" customFormat="1" ht="16.95" customHeight="1" spans="1:10">
      <c r="A36" s="11">
        <v>103060132</v>
      </c>
      <c r="B36" s="5" t="s">
        <v>70</v>
      </c>
      <c r="C36" s="6">
        <f>VLOOKUP(B36,'[1]L14'!$B$5:$C$55,2,FALSE)</f>
        <v>0</v>
      </c>
      <c r="D36" s="6">
        <f>VLOOKUP(B36,'[1]L14'!$B$5:$D$55,3,FALSE)</f>
        <v>0</v>
      </c>
      <c r="E36" s="6">
        <f>VLOOKUP(B36,'[1]L14'!$B$5:$E$55,4,FALSE)</f>
        <v>0</v>
      </c>
      <c r="F36" s="11"/>
      <c r="G36" s="14"/>
      <c r="H36" s="6"/>
      <c r="I36" s="16"/>
      <c r="J36" s="16"/>
    </row>
    <row r="37" s="1" customFormat="1" ht="16.95" customHeight="1" spans="1:10">
      <c r="A37" s="11">
        <v>103060133</v>
      </c>
      <c r="B37" s="5" t="s">
        <v>71</v>
      </c>
      <c r="C37" s="6">
        <f>VLOOKUP(B37,'[1]L14'!$B$5:$C$55,2,FALSE)</f>
        <v>0</v>
      </c>
      <c r="D37" s="6">
        <f>VLOOKUP(B37,'[1]L14'!$B$5:$D$55,3,FALSE)</f>
        <v>0</v>
      </c>
      <c r="E37" s="6">
        <f>VLOOKUP(B37,'[1]L14'!$B$5:$E$55,4,FALSE)</f>
        <v>0</v>
      </c>
      <c r="F37" s="11"/>
      <c r="G37" s="14"/>
      <c r="H37" s="6"/>
      <c r="I37" s="16"/>
      <c r="J37" s="16"/>
    </row>
    <row r="38" s="1" customFormat="1" ht="16.95" customHeight="1" spans="1:10">
      <c r="A38" s="11">
        <v>103060134</v>
      </c>
      <c r="B38" s="5" t="s">
        <v>72</v>
      </c>
      <c r="C38" s="6">
        <f>VLOOKUP(B38,'[1]L14'!$B$5:$C$55,2,FALSE)</f>
        <v>0</v>
      </c>
      <c r="D38" s="6">
        <f>VLOOKUP(B38,'[1]L14'!$B$5:$D$55,3,FALSE)</f>
        <v>0</v>
      </c>
      <c r="E38" s="6">
        <f>VLOOKUP(B38,'[1]L14'!$B$5:$E$55,4,FALSE)</f>
        <v>0</v>
      </c>
      <c r="F38" s="11"/>
      <c r="G38" s="14"/>
      <c r="H38" s="6"/>
      <c r="I38" s="16"/>
      <c r="J38" s="16"/>
    </row>
    <row r="39" s="1" customFormat="1" ht="16.95" customHeight="1" spans="1:10">
      <c r="A39" s="11">
        <v>103060198</v>
      </c>
      <c r="B39" s="5" t="s">
        <v>73</v>
      </c>
      <c r="C39" s="6">
        <f>VLOOKUP(B39,'[1]L14'!$B$5:$C$55,2,FALSE)</f>
        <v>0</v>
      </c>
      <c r="D39" s="6">
        <f>VLOOKUP(B39,'[1]L14'!$B$5:$D$55,3,FALSE)</f>
        <v>0</v>
      </c>
      <c r="E39" s="6">
        <f>VLOOKUP(B39,'[1]L14'!$B$5:$E$55,4,FALSE)</f>
        <v>0</v>
      </c>
      <c r="F39" s="11"/>
      <c r="G39" s="14"/>
      <c r="H39" s="6"/>
      <c r="I39" s="16"/>
      <c r="J39" s="16"/>
    </row>
    <row r="40" s="1" customFormat="1" ht="16.95" customHeight="1" spans="1:10">
      <c r="A40" s="11">
        <v>1030602</v>
      </c>
      <c r="B40" s="12" t="s">
        <v>74</v>
      </c>
      <c r="C40" s="6">
        <f>VLOOKUP(B40,'[1]L14'!$B$5:$C$55,2,FALSE)</f>
        <v>0</v>
      </c>
      <c r="D40" s="6">
        <f>VLOOKUP(B40,'[1]L14'!$B$5:$D$55,3,FALSE)</f>
        <v>0</v>
      </c>
      <c r="E40" s="6">
        <f>VLOOKUP(B40,'[1]L14'!$B$5:$E$55,4,FALSE)</f>
        <v>0</v>
      </c>
      <c r="F40" s="11"/>
      <c r="G40" s="14"/>
      <c r="H40" s="6"/>
      <c r="I40" s="16"/>
      <c r="J40" s="16"/>
    </row>
    <row r="41" s="1" customFormat="1" ht="16.95" customHeight="1" spans="1:10">
      <c r="A41" s="11">
        <v>103060202</v>
      </c>
      <c r="B41" s="5" t="s">
        <v>75</v>
      </c>
      <c r="C41" s="6">
        <f>VLOOKUP(B41,'[1]L14'!$B$5:$C$55,2,FALSE)</f>
        <v>0</v>
      </c>
      <c r="D41" s="6">
        <f>VLOOKUP(B41,'[1]L14'!$B$5:$D$55,3,FALSE)</f>
        <v>0</v>
      </c>
      <c r="E41" s="6">
        <f>VLOOKUP(B41,'[1]L14'!$B$5:$E$55,4,FALSE)</f>
        <v>0</v>
      </c>
      <c r="F41" s="11"/>
      <c r="G41" s="14"/>
      <c r="H41" s="6"/>
      <c r="I41" s="16"/>
      <c r="J41" s="16"/>
    </row>
    <row r="42" s="1" customFormat="1" ht="16.95" customHeight="1" spans="1:10">
      <c r="A42" s="11">
        <v>103060203</v>
      </c>
      <c r="B42" s="5" t="s">
        <v>76</v>
      </c>
      <c r="C42" s="6">
        <f>VLOOKUP(B42,'[1]L14'!$B$5:$C$55,2,FALSE)</f>
        <v>0</v>
      </c>
      <c r="D42" s="6">
        <f>VLOOKUP(B42,'[1]L14'!$B$5:$D$55,3,FALSE)</f>
        <v>0</v>
      </c>
      <c r="E42" s="6">
        <f>VLOOKUP(B42,'[1]L14'!$B$5:$E$55,4,FALSE)</f>
        <v>0</v>
      </c>
      <c r="F42" s="11"/>
      <c r="G42" s="14"/>
      <c r="H42" s="6"/>
      <c r="I42" s="16"/>
      <c r="J42" s="16"/>
    </row>
    <row r="43" s="1" customFormat="1" ht="16.95" customHeight="1" spans="1:10">
      <c r="A43" s="11">
        <v>103060204</v>
      </c>
      <c r="B43" s="5" t="s">
        <v>77</v>
      </c>
      <c r="C43" s="6">
        <f>VLOOKUP(B43,'[1]L14'!$B$5:$C$55,2,FALSE)</f>
        <v>0</v>
      </c>
      <c r="D43" s="6">
        <f>VLOOKUP(B43,'[1]L14'!$B$5:$D$55,3,FALSE)</f>
        <v>0</v>
      </c>
      <c r="E43" s="6">
        <f>VLOOKUP(B43,'[1]L14'!$B$5:$E$55,4,FALSE)</f>
        <v>0</v>
      </c>
      <c r="F43" s="11"/>
      <c r="G43" s="14"/>
      <c r="H43" s="6"/>
      <c r="I43" s="16"/>
      <c r="J43" s="16"/>
    </row>
    <row r="44" s="1" customFormat="1" ht="16.95" customHeight="1" spans="1:10">
      <c r="A44" s="11">
        <v>103060298</v>
      </c>
      <c r="B44" s="5" t="s">
        <v>78</v>
      </c>
      <c r="C44" s="6">
        <f>VLOOKUP(B44,'[1]L14'!$B$5:$C$55,2,FALSE)</f>
        <v>0</v>
      </c>
      <c r="D44" s="6">
        <f>VLOOKUP(B44,'[1]L14'!$B$5:$D$55,3,FALSE)</f>
        <v>0</v>
      </c>
      <c r="E44" s="6">
        <f>VLOOKUP(B44,'[1]L14'!$B$5:$E$55,4,FALSE)</f>
        <v>0</v>
      </c>
      <c r="F44" s="11"/>
      <c r="G44" s="14"/>
      <c r="H44" s="6"/>
      <c r="I44" s="16"/>
      <c r="J44" s="16"/>
    </row>
    <row r="45" s="1" customFormat="1" ht="16.95" customHeight="1" spans="1:10">
      <c r="A45" s="11">
        <v>1030603</v>
      </c>
      <c r="B45" s="12" t="s">
        <v>79</v>
      </c>
      <c r="C45" s="6">
        <f>VLOOKUP(B45,'[1]L14'!$B$5:$C$55,2,FALSE)</f>
        <v>0</v>
      </c>
      <c r="D45" s="6">
        <f>VLOOKUP(B45,'[1]L14'!$B$5:$D$55,3,FALSE)</f>
        <v>0</v>
      </c>
      <c r="E45" s="6">
        <f>VLOOKUP(B45,'[1]L14'!$B$5:$E$55,4,FALSE)</f>
        <v>0</v>
      </c>
      <c r="F45" s="11"/>
      <c r="G45" s="14"/>
      <c r="H45" s="6"/>
      <c r="I45" s="16"/>
      <c r="J45" s="16"/>
    </row>
    <row r="46" s="1" customFormat="1" ht="16.95" customHeight="1" spans="1:10">
      <c r="A46" s="11">
        <v>103060301</v>
      </c>
      <c r="B46" s="5" t="s">
        <v>80</v>
      </c>
      <c r="C46" s="6">
        <f>VLOOKUP(B46,'[1]L14'!$B$5:$C$55,2,FALSE)</f>
        <v>0</v>
      </c>
      <c r="D46" s="6">
        <f>VLOOKUP(B46,'[1]L14'!$B$5:$D$55,3,FALSE)</f>
        <v>0</v>
      </c>
      <c r="E46" s="6">
        <f>VLOOKUP(B46,'[1]L14'!$B$5:$E$55,4,FALSE)</f>
        <v>0</v>
      </c>
      <c r="F46" s="11"/>
      <c r="G46" s="14"/>
      <c r="H46" s="6"/>
      <c r="I46" s="16"/>
      <c r="J46" s="16"/>
    </row>
    <row r="47" s="1" customFormat="1" ht="16.95" customHeight="1" spans="1:10">
      <c r="A47" s="11">
        <v>103060304</v>
      </c>
      <c r="B47" s="5" t="s">
        <v>81</v>
      </c>
      <c r="C47" s="6">
        <f>VLOOKUP(B47,'[1]L14'!$B$5:$C$55,2,FALSE)</f>
        <v>0</v>
      </c>
      <c r="D47" s="6">
        <f>VLOOKUP(B47,'[1]L14'!$B$5:$D$55,3,FALSE)</f>
        <v>0</v>
      </c>
      <c r="E47" s="6">
        <f>VLOOKUP(B47,'[1]L14'!$B$5:$E$55,4,FALSE)</f>
        <v>0</v>
      </c>
      <c r="F47" s="11"/>
      <c r="G47" s="14"/>
      <c r="H47" s="6"/>
      <c r="I47" s="16"/>
      <c r="J47" s="16"/>
    </row>
    <row r="48" s="1" customFormat="1" ht="16.95" customHeight="1" spans="1:10">
      <c r="A48" s="11">
        <v>103060305</v>
      </c>
      <c r="B48" s="5" t="s">
        <v>82</v>
      </c>
      <c r="C48" s="6">
        <f>VLOOKUP(B48,'[1]L14'!$B$5:$C$55,2,FALSE)</f>
        <v>0</v>
      </c>
      <c r="D48" s="6">
        <f>VLOOKUP(B48,'[1]L14'!$B$5:$D$55,3,FALSE)</f>
        <v>0</v>
      </c>
      <c r="E48" s="6">
        <f>VLOOKUP(B48,'[1]L14'!$B$5:$E$55,4,FALSE)</f>
        <v>0</v>
      </c>
      <c r="F48" s="11"/>
      <c r="G48" s="14"/>
      <c r="H48" s="6"/>
      <c r="I48" s="17"/>
      <c r="J48" s="17"/>
    </row>
    <row r="49" s="1" customFormat="1" ht="16.95" customHeight="1" spans="1:10">
      <c r="A49" s="11">
        <v>103060307</v>
      </c>
      <c r="B49" s="5" t="s">
        <v>83</v>
      </c>
      <c r="C49" s="6">
        <f>VLOOKUP(B49,'[1]L14'!$B$5:$C$55,2,FALSE)</f>
        <v>0</v>
      </c>
      <c r="D49" s="6">
        <f>VLOOKUP(B49,'[1]L14'!$B$5:$D$55,3,FALSE)</f>
        <v>0</v>
      </c>
      <c r="E49" s="6">
        <f>VLOOKUP(B49,'[1]L14'!$B$5:$E$55,4,FALSE)</f>
        <v>0</v>
      </c>
      <c r="F49" s="11"/>
      <c r="G49" s="14"/>
      <c r="H49" s="6"/>
      <c r="I49" s="17"/>
      <c r="J49" s="17"/>
    </row>
    <row r="50" s="1" customFormat="1" ht="16.95" customHeight="1" spans="1:10">
      <c r="A50" s="11">
        <v>103060398</v>
      </c>
      <c r="B50" s="5" t="s">
        <v>84</v>
      </c>
      <c r="C50" s="6">
        <f>VLOOKUP(B50,'[1]L14'!$B$5:$C$55,2,FALSE)</f>
        <v>0</v>
      </c>
      <c r="D50" s="6">
        <f>VLOOKUP(B50,'[1]L14'!$B$5:$D$55,3,FALSE)</f>
        <v>0</v>
      </c>
      <c r="E50" s="6">
        <f>VLOOKUP(B50,'[1]L14'!$B$5:$E$55,4,FALSE)</f>
        <v>0</v>
      </c>
      <c r="F50" s="11"/>
      <c r="G50" s="14"/>
      <c r="H50" s="6"/>
      <c r="I50" s="17"/>
      <c r="J50" s="17"/>
    </row>
    <row r="51" s="1" customFormat="1" ht="16.95" customHeight="1" spans="1:10">
      <c r="A51" s="11">
        <v>1030604</v>
      </c>
      <c r="B51" s="12" t="s">
        <v>85</v>
      </c>
      <c r="C51" s="6">
        <f>VLOOKUP(B51,'[1]L14'!$B$5:$C$55,2,FALSE)</f>
        <v>0</v>
      </c>
      <c r="D51" s="6">
        <f>VLOOKUP(B51,'[1]L14'!$B$5:$D$55,3,FALSE)</f>
        <v>0</v>
      </c>
      <c r="E51" s="6">
        <f>VLOOKUP(B51,'[1]L14'!$B$5:$E$55,4,FALSE)</f>
        <v>0</v>
      </c>
      <c r="F51" s="11"/>
      <c r="G51" s="14"/>
      <c r="H51" s="6"/>
      <c r="I51" s="17"/>
      <c r="J51" s="17"/>
    </row>
    <row r="52" s="1" customFormat="1" ht="16.95" customHeight="1" spans="1:10">
      <c r="A52" s="11">
        <v>103060401</v>
      </c>
      <c r="B52" s="5" t="s">
        <v>86</v>
      </c>
      <c r="C52" s="6">
        <f>VLOOKUP(B52,'[1]L14'!$B$5:$C$55,2,FALSE)</f>
        <v>0</v>
      </c>
      <c r="D52" s="6">
        <f>VLOOKUP(B52,'[1]L14'!$B$5:$D$55,3,FALSE)</f>
        <v>0</v>
      </c>
      <c r="E52" s="6">
        <f>VLOOKUP(B52,'[1]L14'!$B$5:$E$55,4,FALSE)</f>
        <v>0</v>
      </c>
      <c r="F52" s="11"/>
      <c r="G52" s="14"/>
      <c r="H52" s="6"/>
      <c r="I52" s="16"/>
      <c r="J52" s="16"/>
    </row>
    <row r="53" s="1" customFormat="1" ht="16.95" customHeight="1" spans="1:10">
      <c r="A53" s="11">
        <v>103060402</v>
      </c>
      <c r="B53" s="5" t="s">
        <v>87</v>
      </c>
      <c r="C53" s="6">
        <f>VLOOKUP(B53,'[1]L14'!$B$5:$C$55,2,FALSE)</f>
        <v>0</v>
      </c>
      <c r="D53" s="6">
        <f>VLOOKUP(B53,'[1]L14'!$B$5:$D$55,3,FALSE)</f>
        <v>0</v>
      </c>
      <c r="E53" s="6">
        <f>VLOOKUP(B53,'[1]L14'!$B$5:$E$55,4,FALSE)</f>
        <v>0</v>
      </c>
      <c r="F53" s="11"/>
      <c r="G53" s="14"/>
      <c r="H53" s="6"/>
      <c r="I53" s="16"/>
      <c r="J53" s="16"/>
    </row>
    <row r="54" s="1" customFormat="1" ht="16.95" customHeight="1" spans="1:10">
      <c r="A54" s="11">
        <v>103060498</v>
      </c>
      <c r="B54" s="5" t="s">
        <v>88</v>
      </c>
      <c r="C54" s="6">
        <f>VLOOKUP(B54,'[1]L14'!$B$5:$C$55,2,FALSE)</f>
        <v>0</v>
      </c>
      <c r="D54" s="6">
        <f>VLOOKUP(B54,'[1]L14'!$B$5:$D$55,3,FALSE)</f>
        <v>0</v>
      </c>
      <c r="E54" s="6">
        <f>VLOOKUP(B54,'[1]L14'!$B$5:$E$55,4,FALSE)</f>
        <v>0</v>
      </c>
      <c r="F54" s="11"/>
      <c r="G54" s="14"/>
      <c r="H54" s="6"/>
      <c r="I54" s="16"/>
      <c r="J54" s="16"/>
    </row>
    <row r="55" s="1" customFormat="1" ht="16.95" customHeight="1" spans="1:10">
      <c r="A55" s="11">
        <v>1030698</v>
      </c>
      <c r="B55" s="12" t="s">
        <v>89</v>
      </c>
      <c r="C55" s="6">
        <f>VLOOKUP(B55,'[1]L14'!$B$5:$C$55,2,FALSE)</f>
        <v>0</v>
      </c>
      <c r="D55" s="6">
        <f>VLOOKUP(B55,'[1]L14'!$B$5:$D$55,3,FALSE)</f>
        <v>0</v>
      </c>
      <c r="E55" s="6">
        <f>VLOOKUP(B55,'[1]L14'!$B$5:$E$55,4,FALSE)</f>
        <v>0</v>
      </c>
      <c r="F55" s="11"/>
      <c r="G55" s="14"/>
      <c r="H55" s="6"/>
      <c r="I55" s="16"/>
      <c r="J55" s="16"/>
    </row>
  </sheetData>
  <mergeCells count="3">
    <mergeCell ref="A1:J1"/>
    <mergeCell ref="A2:J2"/>
    <mergeCell ref="A3:J3"/>
  </mergeCells>
  <printOptions gridLines="1"/>
  <pageMargins left="0.75" right="0.75" top="1" bottom="1" header="0" footer="0"/>
  <pageSetup paperSize="1" orientation="landscape"/>
  <headerFooter alignWithMargins="0" scaleWithDoc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tabSelected="1" workbookViewId="0">
      <selection activeCell="F8" sqref="F8"/>
    </sheetView>
  </sheetViews>
  <sheetFormatPr defaultColWidth="12.1833333333333" defaultRowHeight="15.55" customHeight="1" outlineLevelCol="3"/>
  <cols>
    <col min="1" max="1" width="34.25" style="1" customWidth="1"/>
    <col min="2" max="2" width="17.6" style="1" customWidth="1"/>
    <col min="3" max="3" width="34.25" style="1" customWidth="1"/>
    <col min="4" max="4" width="20.4" style="1" customWidth="1"/>
    <col min="5" max="256" width="12.1833333333333" style="1" customWidth="1"/>
    <col min="257" max="16384" width="12.1833333333333" style="1"/>
  </cols>
  <sheetData>
    <row r="1" s="1" customFormat="1" ht="34" customHeight="1" spans="1:4">
      <c r="A1" s="2" t="s">
        <v>90</v>
      </c>
      <c r="B1" s="2"/>
      <c r="C1" s="2"/>
      <c r="D1" s="2"/>
    </row>
    <row r="2" s="1" customFormat="1" ht="17" customHeight="1" spans="1:4">
      <c r="A2" s="3"/>
      <c r="B2" s="3"/>
      <c r="C2" s="3"/>
      <c r="D2" s="3"/>
    </row>
    <row r="3" s="1" customFormat="1" ht="17" customHeight="1" spans="1:4">
      <c r="A3" s="3" t="s">
        <v>4</v>
      </c>
      <c r="B3" s="3"/>
      <c r="C3" s="3"/>
      <c r="D3" s="3"/>
    </row>
    <row r="4" s="1" customFormat="1" ht="16.95" customHeight="1" spans="1:4">
      <c r="A4" s="4" t="s">
        <v>91</v>
      </c>
      <c r="B4" s="4" t="s">
        <v>9</v>
      </c>
      <c r="C4" s="4" t="s">
        <v>91</v>
      </c>
      <c r="D4" s="4" t="s">
        <v>9</v>
      </c>
    </row>
    <row r="5" s="1" customFormat="1" ht="16.95" customHeight="1" spans="1:4">
      <c r="A5" s="5" t="s">
        <v>10</v>
      </c>
      <c r="B5" s="6">
        <f>VLOOKUP(A5,'[1]L15'!$A$5:$B$12,2,FALSE)</f>
        <v>599</v>
      </c>
      <c r="C5" s="5" t="s">
        <v>11</v>
      </c>
      <c r="D5" s="6">
        <f>VLOOKUP(C5,'[1]L15'!$C$5:$D$12,2,FALSE)</f>
        <v>419</v>
      </c>
    </row>
    <row r="6" s="1" customFormat="1" ht="16.95" customHeight="1" spans="1:4">
      <c r="A6" s="5" t="s">
        <v>92</v>
      </c>
      <c r="B6" s="6">
        <f>VLOOKUP(A6,'[1]L15'!$A$5:$B$12,2,FALSE)</f>
        <v>0</v>
      </c>
      <c r="C6" s="5" t="s">
        <v>93</v>
      </c>
      <c r="D6" s="6">
        <f>VLOOKUP(C6,'[1]L15'!$C$5:$D$12,2,FALSE)</f>
        <v>0</v>
      </c>
    </row>
    <row r="7" s="1" customFormat="1" ht="16.95" customHeight="1" spans="1:4">
      <c r="A7" s="5" t="s">
        <v>94</v>
      </c>
      <c r="B7" s="6">
        <f>VLOOKUP(A7,'[1]L15'!$A$5:$B$12,2,FALSE)</f>
        <v>0</v>
      </c>
      <c r="C7" s="5" t="s">
        <v>95</v>
      </c>
      <c r="D7" s="6">
        <f>VLOOKUP(C7,'[1]L15'!$C$5:$D$12,2,FALSE)</f>
        <v>0</v>
      </c>
    </row>
    <row r="8" s="1" customFormat="1" ht="16.95" customHeight="1" spans="1:4">
      <c r="A8" s="5" t="s">
        <v>96</v>
      </c>
      <c r="B8" s="6"/>
      <c r="C8" s="5" t="s">
        <v>97</v>
      </c>
      <c r="D8" s="6">
        <f>VLOOKUP(C8,'[1]L15'!$C$5:$D$12,2,FALSE)</f>
        <v>180</v>
      </c>
    </row>
    <row r="9" s="1" customFormat="1" ht="16.95" customHeight="1" spans="1:4">
      <c r="A9" s="5" t="s">
        <v>98</v>
      </c>
      <c r="B9" s="6"/>
      <c r="C9" s="5" t="s">
        <v>99</v>
      </c>
      <c r="D9" s="6">
        <f>VLOOKUP(C9,'[1]L15'!$C$5:$D$12,2,FALSE)</f>
        <v>0</v>
      </c>
    </row>
    <row r="10" s="1" customFormat="1" ht="16.95" customHeight="1" spans="1:4">
      <c r="A10" s="5" t="s">
        <v>100</v>
      </c>
      <c r="B10" s="6"/>
      <c r="C10" s="5" t="s">
        <v>101</v>
      </c>
      <c r="D10" s="6">
        <f>VLOOKUP(C10,'[1]L15'!$C$5:$D$12,2,FALSE)</f>
        <v>0</v>
      </c>
    </row>
    <row r="11" s="1" customFormat="1" ht="16.95" customHeight="1" spans="1:4">
      <c r="A11" s="5"/>
      <c r="B11" s="6"/>
      <c r="C11" s="5" t="s">
        <v>102</v>
      </c>
      <c r="D11" s="6">
        <f>VLOOKUP(C11,'[1]L15'!$C$5:$D$12,2,FALSE)</f>
        <v>0</v>
      </c>
    </row>
    <row r="12" s="1" customFormat="1" ht="16.95" customHeight="1" spans="1:4">
      <c r="A12" s="4" t="s">
        <v>103</v>
      </c>
      <c r="B12" s="6">
        <f>VLOOKUP(A12,'[1]L15'!$A$5:$B$12,2,FALSE)</f>
        <v>599</v>
      </c>
      <c r="C12" s="4" t="s">
        <v>104</v>
      </c>
      <c r="D12" s="6">
        <f>VLOOKUP(C12,'[1]L15'!$C$5:$D$12,2,FALSE)</f>
        <v>599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landscape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2022年度准东经济技术开发区国有资本经营收支决算公开目录</vt:lpstr>
      <vt:lpstr>2022年度准东经济技术开发区国有资本经营预算收支决算表</vt:lpstr>
      <vt:lpstr>2022年度准东经济技术开发区国有资本经营预算转移性收支决算表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Dannie</cp:lastModifiedBy>
  <dcterms:created xsi:type="dcterms:W3CDTF">2021-09-13T10:53:00Z</dcterms:created>
  <dcterms:modified xsi:type="dcterms:W3CDTF">2023-09-05T04:34:57Z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BE6FF374F18A475AB8C3726C9888D6F4</vt:lpwstr>
  </property>
</Properties>
</file>